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932" firstSheet="17" activeTab="17"/>
  </bookViews>
  <sheets>
    <sheet name="扉页" sheetId="1" r:id="rId1"/>
    <sheet name="编辑" sheetId="2" r:id="rId2"/>
    <sheet name="编辑说明" sheetId="3" r:id="rId3"/>
    <sheet name="目录" sheetId="4" r:id="rId4"/>
    <sheet name="综合1" sheetId="5" r:id="rId5"/>
    <sheet name="GDP2" sheetId="6" r:id="rId6"/>
    <sheet name="产量3" sheetId="7" r:id="rId7"/>
    <sheet name="固投4" sheetId="8" r:id="rId8"/>
    <sheet name="房地产5" sheetId="9" r:id="rId9"/>
    <sheet name="内贸6" sheetId="10" r:id="rId10"/>
    <sheet name="外贸7" sheetId="11" r:id="rId11"/>
    <sheet name="物价8" sheetId="12" r:id="rId12"/>
    <sheet name="财政9" sheetId="13" r:id="rId13"/>
    <sheet name="金融10" sheetId="14" r:id="rId14"/>
    <sheet name="用电量11" sheetId="15" r:id="rId15"/>
    <sheet name="县域排序1" sheetId="16" r:id="rId16"/>
    <sheet name="县域排序2 " sheetId="17" r:id="rId17"/>
    <sheet name="县域排序3" sheetId="18" r:id="rId18"/>
    <sheet name="县域排序4" sheetId="19" r:id="rId19"/>
    <sheet name="县域排序5" sheetId="20" r:id="rId20"/>
    <sheet name="县域排序6" sheetId="21" r:id="rId21"/>
    <sheet name="县域排序7" sheetId="22" r:id="rId22"/>
    <sheet name="县域排序8 " sheetId="23" r:id="rId23"/>
    <sheet name="县域排序9" sheetId="24" r:id="rId24"/>
    <sheet name="四上企业1" sheetId="25" r:id="rId25"/>
    <sheet name="四上企业2" sheetId="26" r:id="rId26"/>
    <sheet name="全省排序1" sheetId="27" r:id="rId27"/>
    <sheet name="全省排序2 " sheetId="28" r:id="rId28"/>
    <sheet name="全省排序3" sheetId="29" r:id="rId29"/>
    <sheet name="全省排序4" sheetId="30" r:id="rId30"/>
    <sheet name="Sheet1" sheetId="31" r:id="rId31"/>
    <sheet name="全省排序5" sheetId="32" r:id="rId32"/>
    <sheet name="全" sheetId="33" state="hidden" r:id="rId33"/>
    <sheet name="Sheet3" sheetId="34" state="hidden" r:id="rId34"/>
    <sheet name="全省排序6" sheetId="35" state="hidden" r:id="rId35"/>
    <sheet name="全省排序6 (2)" sheetId="36" state="hidden" r:id="rId36"/>
  </sheets>
  <definedNames/>
  <calcPr fullCalcOnLoad="1"/>
</workbook>
</file>

<file path=xl/sharedStrings.xml><?xml version="1.0" encoding="utf-8"?>
<sst xmlns="http://schemas.openxmlformats.org/spreadsheetml/2006/main" count="787" uniqueCount="335">
  <si>
    <t>牡丹江市统计监测月报</t>
  </si>
  <si>
    <t>牡丹江市统计局</t>
  </si>
  <si>
    <t>主　　编：李国辉
副 主 编：胡振贺                          
责任编辑：初宝伟 
编　　辑：王  佳   张一波  
参编人员：欧仁鹏   金  刚
　　　　　李润奇   郭  佳 
　　　　  王晓惜   闫  浩
　　　　　</t>
  </si>
  <si>
    <t>出版单位：牡丹江市统计局</t>
  </si>
  <si>
    <t>电    话：0453-6560761</t>
  </si>
  <si>
    <t>地　　址：牡丹江市爱民区东新荣街6号</t>
  </si>
  <si>
    <t>电　　话：0453-6560761</t>
  </si>
  <si>
    <t>网　　址：http://www.mdjtj.gov.cn</t>
  </si>
  <si>
    <t>编 辑 说 明</t>
  </si>
  <si>
    <r>
      <t xml:space="preserve">
    本资料根据2022年财政局、商务局、人民银行、税务局、国家统计局牡丹江调查队等各部门及统计局各有关专业定期统计报表中主要统计指标编辑而成。有关统计范围、口径说明如下：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7.地区生产总值、城镇居民人均可支配收入等指标调查频次为季度。
 </t>
    </r>
    <r>
      <rPr>
        <sz val="11"/>
        <color indexed="10"/>
        <rFont val="仿宋_GB2312"/>
        <family val="3"/>
      </rPr>
      <t xml:space="preserve">  </t>
    </r>
    <r>
      <rPr>
        <sz val="11"/>
        <rFont val="仿宋_GB2312"/>
        <family val="3"/>
      </rPr>
      <t xml:space="preserve">                             
</t>
    </r>
  </si>
  <si>
    <t>目录</t>
  </si>
  <si>
    <t>国民经济主要指标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</si>
  <si>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</si>
  <si>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</si>
  <si>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</si>
  <si>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</si>
  <si>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</si>
  <si>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</si>
  <si>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</si>
  <si>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</si>
  <si>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</si>
  <si>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</si>
  <si>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</si>
  <si>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</si>
  <si>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</si>
  <si>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县（市）区公共预算收入 ……………………………</t>
  </si>
  <si>
    <t>县（市）区公共预算支出…………………</t>
  </si>
  <si>
    <t>县（市）区税收…………………</t>
  </si>
  <si>
    <t>县（市）区招商引资与利用外资…………………</t>
  </si>
  <si>
    <t>县（市）区规模以上工业（一） …………………</t>
  </si>
  <si>
    <t>县（市）区规模以上工业（二） …………………</t>
  </si>
  <si>
    <t>县（市）区四上企业（一）…………………</t>
  </si>
  <si>
    <t>县（市）区四上企业（二）…………………</t>
  </si>
  <si>
    <t>全省各地市地区生产总值 ………………………………</t>
  </si>
  <si>
    <t>全省各地市规上工业………………………………</t>
  </si>
  <si>
    <t>全省各地市固定资产投资…………………</t>
  </si>
  <si>
    <t>全省各地市社会消费品零售总额………………………………</t>
  </si>
  <si>
    <t>全省各地市城镇居民人均可支配收入………………</t>
  </si>
  <si>
    <t>全省各地市农村常住居民人均可支配收入……………………</t>
  </si>
  <si>
    <t>全省各地市进出口总额……………………………</t>
  </si>
  <si>
    <t>全省各地市居民收入（一）………………………</t>
  </si>
  <si>
    <t>全省各地市居民收入（二）………………………</t>
  </si>
  <si>
    <t>一、宏观经济指标</t>
  </si>
  <si>
    <t>（一）国民经济主要指标</t>
  </si>
  <si>
    <t>指      标</t>
  </si>
  <si>
    <r>
      <t>1-4</t>
    </r>
    <r>
      <rPr>
        <b/>
        <sz val="10"/>
        <rFont val="宋体"/>
        <family val="0"/>
      </rPr>
      <t>月</t>
    </r>
  </si>
  <si>
    <t>同比增长
（±%）</t>
  </si>
  <si>
    <t>地区生产总值（1-3月）</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</si>
  <si>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</si>
  <si>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</si>
  <si>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</si>
  <si>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</si>
  <si>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</si>
  <si>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</si>
  <si>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</si>
  <si>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</si>
  <si>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</si>
  <si>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t>
  </si>
  <si>
    <t>进出口总额(亿元）</t>
  </si>
  <si>
    <t>其中:出口</t>
  </si>
  <si>
    <t>　　 进口</t>
  </si>
  <si>
    <t>旅游总人次（万人）</t>
  </si>
  <si>
    <t>旅游总收入（亿元）</t>
  </si>
  <si>
    <t>公共预算收入</t>
  </si>
  <si>
    <t>公共预算支出</t>
  </si>
  <si>
    <t>税收</t>
  </si>
  <si>
    <t>金融机构存款余额</t>
  </si>
  <si>
    <t>其中：城乡居民储蓄</t>
  </si>
  <si>
    <t>金融机构贷款余额</t>
  </si>
  <si>
    <t>城镇居民人均可支配收入（1-3月、元）</t>
  </si>
  <si>
    <t>农村居民人均可支配收入（元）</t>
  </si>
  <si>
    <t>居民消费价格总指数（%）</t>
  </si>
  <si>
    <t>（二）地区生产总值</t>
  </si>
  <si>
    <t>指       标</t>
  </si>
  <si>
    <t>1-3月</t>
  </si>
  <si>
    <t>地区生产总值</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</si>
  <si>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</si>
  <si>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</si>
  <si>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</si>
  <si>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</si>
  <si>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</si>
  <si>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</si>
  <si>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</si>
  <si>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</si>
  <si>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</si>
  <si>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</si>
  <si>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</si>
  <si>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</si>
  <si>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（三）主要工业产品产量</t>
  </si>
  <si>
    <t>1-4月</t>
  </si>
  <si>
    <t>大米(吨)</t>
  </si>
  <si>
    <t>精制食用植物油(吨)</t>
  </si>
  <si>
    <t>饮料酒(千升)</t>
  </si>
  <si>
    <t>其中:白酒(千升)</t>
  </si>
  <si>
    <t xml:space="preserve">     啤酒(千升)</t>
  </si>
  <si>
    <t>人造板(立方米)</t>
  </si>
  <si>
    <t>实木木地板(平方米)</t>
  </si>
  <si>
    <t>机制纸及纸板(吨)</t>
  </si>
  <si>
    <t>其他石油制品（吨）</t>
  </si>
  <si>
    <t>化学药品原药(吨)</t>
  </si>
  <si>
    <t>中成药(吨)</t>
  </si>
  <si>
    <t>橡胶轮胎外胎(条)</t>
  </si>
  <si>
    <t>水泥(吨)</t>
  </si>
  <si>
    <t>电焊机(台)</t>
  </si>
  <si>
    <t>气体压缩机(台)</t>
  </si>
  <si>
    <t>发电量(万千瓦小时)</t>
  </si>
  <si>
    <t>其中:火力发电量</t>
  </si>
  <si>
    <t xml:space="preserve">     水力发电量</t>
  </si>
  <si>
    <t xml:space="preserve">     风力发电量</t>
  </si>
  <si>
    <t>热力(百万千焦)</t>
  </si>
  <si>
    <t>自来水生产量(万立方米)</t>
  </si>
  <si>
    <t>（四）固定资产投资</t>
  </si>
  <si>
    <t>固定资产投资</t>
  </si>
  <si>
    <t>其中:房地产开发</t>
  </si>
  <si>
    <t>按产业分</t>
  </si>
  <si>
    <t xml:space="preserve">  其中:工业</t>
  </si>
  <si>
    <t>按经济类型分</t>
  </si>
  <si>
    <t xml:space="preserve">  国有经济控股</t>
  </si>
  <si>
    <t xml:space="preserve">  民间投资</t>
  </si>
  <si>
    <t xml:space="preserve">  外商及港澳台投资</t>
  </si>
  <si>
    <t>按构成分</t>
  </si>
  <si>
    <t xml:space="preserve">  建筑安装工程</t>
  </si>
  <si>
    <t xml:space="preserve">  设备工器具购置</t>
  </si>
  <si>
    <t xml:space="preserve">  其他费用</t>
  </si>
  <si>
    <t>施工建设项目个数</t>
  </si>
  <si>
    <t>其中:本年新开工项目</t>
  </si>
  <si>
    <t>施工房屋面积(万平方米)</t>
  </si>
  <si>
    <t>其中:住  宅(万平方米)</t>
  </si>
  <si>
    <t>（五）房地产开发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</si>
  <si>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</si>
  <si>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</si>
  <si>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</si>
  <si>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</si>
  <si>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</si>
  <si>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</si>
  <si>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</si>
  <si>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</si>
  <si>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</si>
  <si>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</si>
  <si>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</si>
  <si>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（六）国内贸易与招商引资</t>
  </si>
  <si>
    <t>指         标</t>
  </si>
  <si>
    <t>按商品形态分</t>
  </si>
  <si>
    <t xml:space="preserve">  商品零售额</t>
  </si>
  <si>
    <t xml:space="preserve">  餐饮收入额</t>
  </si>
  <si>
    <t>按销售单位所在地分</t>
  </si>
  <si>
    <t xml:space="preserve">  城镇</t>
  </si>
  <si>
    <t xml:space="preserve">  乡村</t>
  </si>
  <si>
    <t>外投企业合同总投资(万美元)</t>
  </si>
  <si>
    <t>实际使用外资(万美元)</t>
  </si>
  <si>
    <t>（七）对外经济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</si>
  <si>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</si>
  <si>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</si>
  <si>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</si>
  <si>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</si>
  <si>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</si>
  <si>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</si>
  <si>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</si>
  <si>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</si>
  <si>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</si>
  <si>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</si>
  <si>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</si>
  <si>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</si>
  <si>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</si>
  <si>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</si>
  <si>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</si>
  <si>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</si>
  <si>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</si>
  <si>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</si>
  <si>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</si>
  <si>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注：部门始终未反馈进出口数据</t>
  </si>
  <si>
    <t>（八）物价</t>
  </si>
  <si>
    <t>单位：%</t>
  </si>
  <si>
    <t>4月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</si>
  <si>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</si>
  <si>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</si>
  <si>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</si>
  <si>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</si>
  <si>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</si>
  <si>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</si>
  <si>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</si>
  <si>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</si>
  <si>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</si>
  <si>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</si>
  <si>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</si>
  <si>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</si>
  <si>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</si>
  <si>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</si>
  <si>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</si>
  <si>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</si>
  <si>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（九）财政</t>
  </si>
  <si>
    <t>其中:税收收入</t>
  </si>
  <si>
    <t xml:space="preserve">     其中:增值税</t>
  </si>
  <si>
    <t xml:space="preserve">          企业所得税</t>
  </si>
  <si>
    <t xml:space="preserve">          个人所得税</t>
  </si>
  <si>
    <t xml:space="preserve">          城市维护建设税</t>
  </si>
  <si>
    <t xml:space="preserve">          房产税 </t>
  </si>
  <si>
    <t xml:space="preserve">  # 科学技术支出</t>
  </si>
  <si>
    <t xml:space="preserve">    农林水支出</t>
  </si>
  <si>
    <t xml:space="preserve">    教育支出</t>
  </si>
  <si>
    <t xml:space="preserve">    卫生健康支出</t>
  </si>
  <si>
    <t xml:space="preserve">    一般公共服务支出</t>
  </si>
  <si>
    <t xml:space="preserve">    社会保障和就业支出</t>
  </si>
  <si>
    <t>民生支出（万元）</t>
  </si>
  <si>
    <t>（十）金融</t>
  </si>
  <si>
    <t>比年初
增减额</t>
  </si>
  <si>
    <t>其中：单位存款</t>
  </si>
  <si>
    <t>其中：储蓄存款</t>
  </si>
  <si>
    <t xml:space="preserve">  短期贷款</t>
  </si>
  <si>
    <t xml:space="preserve">  中长期贷款</t>
  </si>
  <si>
    <t xml:space="preserve">  票据融资</t>
  </si>
  <si>
    <t xml:space="preserve">  各项垫款</t>
  </si>
  <si>
    <t>（十一）用电量及交通客货运量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</si>
  <si>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</si>
  <si>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</si>
  <si>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</si>
  <si>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</si>
  <si>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</si>
  <si>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</si>
  <si>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</si>
  <si>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</si>
  <si>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</si>
  <si>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</si>
  <si>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</si>
  <si>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</si>
  <si>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</si>
  <si>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</si>
  <si>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</si>
  <si>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</si>
  <si>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</si>
  <si>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</si>
  <si>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</si>
  <si>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</si>
  <si>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</si>
  <si>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</si>
  <si>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</si>
  <si>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</si>
  <si>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</si>
  <si>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</si>
  <si>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</si>
  <si>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</si>
  <si>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</si>
  <si>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</si>
  <si>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</si>
  <si>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</si>
  <si>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1-4</t>
    </r>
    <r>
      <rPr>
        <b/>
        <sz val="12"/>
        <rFont val="宋体"/>
        <family val="0"/>
      </rPr>
      <t>月</t>
    </r>
  </si>
  <si>
    <t>进 出 口
总    额</t>
  </si>
  <si>
    <t>（四）公共预算收入</t>
  </si>
  <si>
    <t>市直单位</t>
  </si>
  <si>
    <t>（五）公共预算支出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</si>
  <si>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</si>
  <si>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</si>
  <si>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</si>
  <si>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</si>
  <si>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</si>
  <si>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</si>
  <si>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</si>
  <si>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</si>
  <si>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</si>
  <si>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</si>
  <si>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</si>
  <si>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</si>
  <si>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</si>
  <si>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</si>
  <si>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</si>
  <si>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</si>
  <si>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</si>
  <si>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</si>
  <si>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</si>
  <si>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</si>
  <si>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</si>
  <si>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（八）规模以上工业（一）</t>
  </si>
  <si>
    <t>规模以上工
业增加值</t>
  </si>
  <si>
    <t>工业营
业收入</t>
  </si>
  <si>
    <t>林 口 县</t>
  </si>
  <si>
    <t>海 林 市</t>
  </si>
  <si>
    <t>宁 安 市</t>
  </si>
  <si>
    <t>穆 棱 市</t>
  </si>
  <si>
    <t>东 宁 市</t>
  </si>
  <si>
    <t>注：为保证《统计月报》时效性，工业经济效益数据隔月印制</t>
  </si>
  <si>
    <r>
      <rPr>
        <b/>
        <sz val="11"/>
        <rFont val="楷体_GB2312"/>
        <family val="3"/>
      </rPr>
      <t>（九）规模以上工业</t>
    </r>
    <r>
      <rPr>
        <sz val="11"/>
        <rFont val="楷体_GB2312"/>
        <family val="3"/>
      </rPr>
      <t>（二）</t>
    </r>
  </si>
  <si>
    <t>工业利
税总额</t>
  </si>
  <si>
    <t>同  比
增减额</t>
  </si>
  <si>
    <t>工业应
交税金</t>
  </si>
  <si>
    <t>（十）四上企业（一）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</si>
  <si>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</si>
  <si>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</si>
  <si>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</si>
  <si>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</si>
  <si>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</si>
  <si>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</si>
  <si>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</si>
  <si>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</si>
  <si>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</si>
  <si>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</si>
  <si>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</si>
  <si>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</si>
  <si>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</si>
  <si>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</si>
  <si>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</si>
  <si>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</si>
  <si>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</si>
  <si>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</si>
  <si>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</si>
  <si>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</si>
  <si>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</si>
  <si>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</si>
  <si>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</si>
  <si>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</si>
  <si>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</si>
  <si>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</si>
  <si>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</si>
  <si>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</si>
  <si>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</si>
  <si>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</si>
  <si>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</si>
  <si>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</si>
  <si>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</si>
  <si>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</si>
  <si>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</si>
  <si>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（四）国内消费</t>
  </si>
  <si>
    <t>（五）对外经济</t>
  </si>
  <si>
    <t>（六）居民收入（一）</t>
  </si>
  <si>
    <t>单位：元</t>
  </si>
  <si>
    <t>城镇居民人均可支配收入</t>
  </si>
  <si>
    <t>（七）居民收入（二）</t>
  </si>
  <si>
    <t>农村居民人均可支配收入</t>
  </si>
  <si>
    <t>1-12月</t>
  </si>
  <si>
    <t>（六）居民收入</t>
  </si>
  <si>
    <r>
      <t>1-9</t>
    </r>
    <r>
      <rPr>
        <b/>
        <sz val="10"/>
        <rFont val="宋体"/>
        <family val="0"/>
      </rPr>
      <t>月</t>
    </r>
  </si>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</sst>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Red]\(0\)"/>
  </numFmts>
  <fonts count="90">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0"/>
      <name val="宋体"/>
      <family val="0"/>
    </font>
    <font>
      <u val="single"/>
      <sz val="12"/>
      <color indexed="20"/>
      <name val="宋体"/>
      <family val="0"/>
    </font>
    <font>
      <sz val="12"/>
      <color indexed="63"/>
      <name val="Times New Roman"/>
      <family val="1"/>
    </font>
    <font>
      <sz val="9"/>
      <color indexed="8"/>
      <name val="Times New Roman"/>
      <family val="1"/>
    </font>
    <font>
      <b/>
      <sz val="12"/>
      <name val="宋体"/>
      <family val="0"/>
    </font>
    <font>
      <sz val="10"/>
      <name val="Times New Roman"/>
      <family val="1"/>
    </font>
    <font>
      <sz val="12"/>
      <color indexed="10"/>
      <name val="仿宋_GB2312"/>
      <family val="3"/>
    </font>
    <font>
      <sz val="9"/>
      <name val="宋体"/>
      <family val="0"/>
    </font>
    <font>
      <sz val="12"/>
      <name val="仿宋_GB2312"/>
      <family val="3"/>
    </font>
    <font>
      <b/>
      <sz val="12"/>
      <name val="楷体_GB2312"/>
      <family val="3"/>
    </font>
    <font>
      <sz val="11"/>
      <name val="仿宋_GB2312"/>
      <family val="3"/>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3"/>
    </font>
    <font>
      <b/>
      <sz val="12"/>
      <name val="仿宋_GB2312"/>
      <family val="3"/>
    </font>
    <font>
      <b/>
      <sz val="12"/>
      <name val="Times New Roman"/>
      <family val="1"/>
    </font>
    <font>
      <b/>
      <sz val="12"/>
      <color indexed="8"/>
      <name val="仿宋_GB2312"/>
      <family val="3"/>
    </font>
    <font>
      <sz val="12"/>
      <color indexed="8"/>
      <name val="Times New Roman"/>
      <family val="1"/>
    </font>
    <font>
      <sz val="12"/>
      <color indexed="8"/>
      <name val="宋体"/>
      <family val="0"/>
    </font>
    <font>
      <sz val="11"/>
      <color indexed="10"/>
      <name val="楷体_GB2312"/>
      <family val="3"/>
    </font>
    <font>
      <sz val="10"/>
      <color indexed="8"/>
      <name val="宋体"/>
      <family val="0"/>
    </font>
    <font>
      <b/>
      <sz val="12"/>
      <color indexed="10"/>
      <name val="宋体"/>
      <family val="0"/>
    </font>
    <font>
      <sz val="11"/>
      <name val="仿宋"/>
      <family val="3"/>
    </font>
    <font>
      <sz val="9"/>
      <name val="仿宋_GB2312"/>
      <family val="3"/>
    </font>
    <font>
      <sz val="12"/>
      <color indexed="9"/>
      <name val="仿宋_GB2312"/>
      <family val="3"/>
    </font>
    <font>
      <sz val="9.5"/>
      <name val="仿宋_GB2312"/>
      <family val="3"/>
    </font>
    <font>
      <sz val="8"/>
      <name val="宋体"/>
      <family val="0"/>
    </font>
    <font>
      <sz val="10"/>
      <color indexed="10"/>
      <name val="楷体_GB2312"/>
      <family val="3"/>
    </font>
    <font>
      <b/>
      <sz val="10"/>
      <color indexed="8"/>
      <name val="宋体"/>
      <family val="0"/>
    </font>
    <font>
      <b/>
      <sz val="11"/>
      <color indexed="10"/>
      <name val="楷体_GB2312"/>
      <family val="3"/>
    </font>
    <font>
      <sz val="10"/>
      <color indexed="8"/>
      <name val="仿宋_GB2312"/>
      <family val="3"/>
    </font>
    <font>
      <sz val="9"/>
      <color indexed="8"/>
      <name val="仿宋_GB2312"/>
      <family val="3"/>
    </font>
    <font>
      <b/>
      <sz val="9"/>
      <color indexed="8"/>
      <name val="宋体"/>
      <family val="0"/>
    </font>
    <font>
      <sz val="9"/>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b/>
      <sz val="18"/>
      <color indexed="56"/>
      <name val="宋体"/>
      <family val="0"/>
    </font>
    <font>
      <sz val="11"/>
      <color indexed="52"/>
      <name val="宋体"/>
      <family val="0"/>
    </font>
    <font>
      <sz val="11"/>
      <color indexed="9"/>
      <name val="宋体"/>
      <family val="0"/>
    </font>
    <font>
      <b/>
      <sz val="11"/>
      <color indexed="56"/>
      <name val="宋体"/>
      <family val="0"/>
    </font>
    <font>
      <sz val="10"/>
      <name val="Arial"/>
      <family val="2"/>
    </font>
    <font>
      <sz val="10"/>
      <name val="Helv"/>
      <family val="2"/>
    </font>
    <font>
      <u val="single"/>
      <sz val="12"/>
      <color indexed="12"/>
      <name val="宋体"/>
      <family val="0"/>
    </font>
    <font>
      <b/>
      <sz val="11"/>
      <color indexed="9"/>
      <name val="宋体"/>
      <family val="0"/>
    </font>
    <font>
      <sz val="11"/>
      <color indexed="8"/>
      <name val="宋体"/>
      <family val="0"/>
    </font>
    <font>
      <b/>
      <sz val="11"/>
      <color indexed="52"/>
      <name val="宋体"/>
      <family val="0"/>
    </font>
    <font>
      <b/>
      <sz val="13"/>
      <color indexed="56"/>
      <name val="宋体"/>
      <family val="0"/>
    </font>
    <font>
      <sz val="11"/>
      <color indexed="10"/>
      <name val="宋体"/>
      <family val="0"/>
    </font>
    <font>
      <b/>
      <sz val="11"/>
      <color indexed="63"/>
      <name val="宋体"/>
      <family val="0"/>
    </font>
    <font>
      <i/>
      <sz val="11"/>
      <color indexed="23"/>
      <name val="宋体"/>
      <family val="0"/>
    </font>
    <font>
      <sz val="11"/>
      <color indexed="17"/>
      <name val="宋体"/>
      <family val="0"/>
    </font>
    <font>
      <u val="single"/>
      <sz val="12"/>
      <color indexed="36"/>
      <name val="宋体"/>
      <family val="0"/>
    </font>
    <font>
      <b/>
      <sz val="15"/>
      <color indexed="56"/>
      <name val="宋体"/>
      <family val="0"/>
    </font>
    <font>
      <sz val="11"/>
      <color indexed="60"/>
      <name val="宋体"/>
      <family val="0"/>
    </font>
    <font>
      <sz val="11"/>
      <color indexed="62"/>
      <name val="宋体"/>
      <family val="0"/>
    </font>
    <font>
      <b/>
      <sz val="11"/>
      <color indexed="8"/>
      <name val="宋体"/>
      <family val="0"/>
    </font>
    <font>
      <sz val="11"/>
      <color indexed="20"/>
      <name val="宋体"/>
      <family val="0"/>
    </font>
    <font>
      <b/>
      <sz val="10"/>
      <name val="MS Sans Serif"/>
      <family val="2"/>
    </font>
    <font>
      <sz val="11"/>
      <color indexed="10"/>
      <name val="仿宋_GB2312"/>
      <family val="3"/>
    </font>
    <font>
      <u val="single"/>
      <sz val="12"/>
      <color rgb="FF800080"/>
      <name val="宋体"/>
      <family val="0"/>
    </font>
    <font>
      <sz val="12"/>
      <color rgb="FF333333"/>
      <name val="Times New Roman"/>
      <family val="1"/>
    </font>
    <font>
      <sz val="9"/>
      <color theme="1"/>
      <name val="Times New Roman"/>
      <family val="1"/>
    </font>
    <font>
      <sz val="12"/>
      <color rgb="FFFF0000"/>
      <name val="宋体"/>
      <family val="0"/>
    </font>
    <font>
      <b/>
      <sz val="10"/>
      <name val="Calibri"/>
      <family val="0"/>
    </font>
    <font>
      <b/>
      <sz val="12"/>
      <color theme="1"/>
      <name val="仿宋_GB2312"/>
      <family val="3"/>
    </font>
    <font>
      <sz val="12"/>
      <color theme="1"/>
      <name val="宋体"/>
      <family val="0"/>
    </font>
    <font>
      <sz val="10"/>
      <color rgb="FFFF0000"/>
      <name val="楷体_GB2312"/>
      <family val="3"/>
    </font>
    <font>
      <b/>
      <sz val="10"/>
      <color theme="1"/>
      <name val="宋体"/>
      <family val="0"/>
    </font>
    <font>
      <sz val="10"/>
      <color theme="1"/>
      <name val="宋体"/>
      <family val="0"/>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4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thin"/>
      <bottom>
        <color indexed="63"/>
      </bottom>
    </border>
    <border>
      <left/>
      <right/>
      <top/>
      <bottom style="medium"/>
    </border>
    <border>
      <left/>
      <right/>
      <top style="medium"/>
      <bottom style="medium"/>
    </border>
    <border>
      <left/>
      <right/>
      <top style="medium"/>
      <bottom/>
    </border>
    <border>
      <left/>
      <right/>
      <top style="thin"/>
      <bottom/>
    </border>
    <border>
      <left>
        <color indexed="63"/>
      </left>
      <right>
        <color indexed="63"/>
      </right>
      <top style="medium">
        <color indexed="8"/>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5" fillId="2" borderId="1" applyNumberFormat="0" applyAlignment="0" applyProtection="0"/>
    <xf numFmtId="0" fontId="61" fillId="0" borderId="0">
      <alignment/>
      <protection/>
    </xf>
    <xf numFmtId="176" fontId="0" fillId="0" borderId="0" applyFont="0" applyFill="0" applyBorder="0" applyAlignment="0" applyProtection="0"/>
    <xf numFmtId="0" fontId="0" fillId="0" borderId="0">
      <alignment vertical="center"/>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5" fillId="3" borderId="0" applyNumberFormat="0" applyBorder="0" applyAlignment="0" applyProtection="0"/>
    <xf numFmtId="0" fontId="61" fillId="0" borderId="0">
      <alignment/>
      <protection/>
    </xf>
    <xf numFmtId="41" fontId="0" fillId="0" borderId="0" applyFont="0" applyFill="0" applyBorder="0" applyAlignment="0" applyProtection="0"/>
    <xf numFmtId="0" fontId="65" fillId="4" borderId="0" applyNumberFormat="0" applyBorder="0" applyAlignment="0" applyProtection="0"/>
    <xf numFmtId="0" fontId="77" fillId="5" borderId="0" applyNumberFormat="0" applyBorder="0" applyAlignment="0" applyProtection="0"/>
    <xf numFmtId="43" fontId="0" fillId="0" borderId="0" applyFont="0" applyFill="0" applyBorder="0" applyAlignment="0" applyProtection="0"/>
    <xf numFmtId="0" fontId="59" fillId="4" borderId="0" applyNumberFormat="0" applyBorder="0" applyAlignment="0" applyProtection="0"/>
    <xf numFmtId="0" fontId="63"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61" fillId="0" borderId="0">
      <alignment/>
      <protection/>
    </xf>
    <xf numFmtId="0" fontId="20" fillId="0" borderId="0" applyNumberFormat="0" applyFill="0" applyBorder="0" applyAlignment="0" applyProtection="0"/>
    <xf numFmtId="0" fontId="72"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59" fillId="7" borderId="0" applyNumberFormat="0" applyBorder="0" applyAlignment="0" applyProtection="0"/>
    <xf numFmtId="0" fontId="60" fillId="0" borderId="0" applyNumberFormat="0" applyFill="0" applyBorder="0" applyAlignment="0" applyProtection="0"/>
    <xf numFmtId="0" fontId="68" fillId="0" borderId="0" applyNumberFormat="0" applyFill="0" applyBorder="0" applyAlignment="0" applyProtection="0"/>
    <xf numFmtId="0" fontId="62" fillId="0" borderId="0">
      <alignment/>
      <protection/>
    </xf>
    <xf numFmtId="0" fontId="57" fillId="0" borderId="0" applyNumberFormat="0" applyFill="0" applyBorder="0" applyAlignment="0" applyProtection="0"/>
    <xf numFmtId="0" fontId="70" fillId="0" borderId="0" applyNumberFormat="0" applyFill="0" applyBorder="0" applyAlignment="0" applyProtection="0"/>
    <xf numFmtId="0" fontId="73" fillId="0" borderId="3" applyNumberFormat="0" applyFill="0" applyAlignment="0" applyProtection="0"/>
    <xf numFmtId="0" fontId="67" fillId="0" borderId="4" applyNumberFormat="0" applyFill="0" applyAlignment="0" applyProtection="0"/>
    <xf numFmtId="0" fontId="59" fillId="8" borderId="0" applyNumberFormat="0" applyBorder="0" applyAlignment="0" applyProtection="0"/>
    <xf numFmtId="0" fontId="60" fillId="0" borderId="5" applyNumberFormat="0" applyFill="0" applyAlignment="0" applyProtection="0"/>
    <xf numFmtId="0" fontId="69" fillId="9" borderId="6" applyNumberFormat="0" applyAlignment="0" applyProtection="0"/>
    <xf numFmtId="0" fontId="61" fillId="0" borderId="0">
      <alignment vertical="center"/>
      <protection/>
    </xf>
    <xf numFmtId="0" fontId="61" fillId="0" borderId="0">
      <alignment vertical="center"/>
      <protection/>
    </xf>
    <xf numFmtId="0" fontId="59" fillId="10" borderId="0" applyNumberFormat="0" applyBorder="0" applyAlignment="0" applyProtection="0"/>
    <xf numFmtId="0" fontId="66" fillId="9" borderId="1" applyNumberFormat="0" applyAlignment="0" applyProtection="0"/>
    <xf numFmtId="0" fontId="61" fillId="0" borderId="0">
      <alignment/>
      <protection/>
    </xf>
    <xf numFmtId="0" fontId="64" fillId="11" borderId="7" applyNumberFormat="0" applyAlignment="0" applyProtection="0"/>
    <xf numFmtId="0" fontId="65" fillId="2" borderId="0" applyNumberFormat="0" applyBorder="0" applyAlignment="0" applyProtection="0"/>
    <xf numFmtId="0" fontId="59" fillId="12" borderId="0" applyNumberFormat="0" applyBorder="0" applyAlignment="0" applyProtection="0"/>
    <xf numFmtId="0" fontId="58" fillId="0" borderId="8" applyNumberFormat="0" applyFill="0" applyAlignment="0" applyProtection="0"/>
    <xf numFmtId="0" fontId="76" fillId="0" borderId="9" applyNumberFormat="0" applyFill="0" applyAlignment="0" applyProtection="0"/>
    <xf numFmtId="0" fontId="71" fillId="3" borderId="0" applyNumberFormat="0" applyBorder="0" applyAlignment="0" applyProtection="0"/>
    <xf numFmtId="0" fontId="74" fillId="13" borderId="0" applyNumberFormat="0" applyBorder="0" applyAlignment="0" applyProtection="0"/>
    <xf numFmtId="0" fontId="65" fillId="14" borderId="0" applyNumberFormat="0" applyBorder="0" applyAlignment="0" applyProtection="0"/>
    <xf numFmtId="0" fontId="59"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5" borderId="0" applyNumberFormat="0" applyBorder="0" applyAlignment="0" applyProtection="0"/>
    <xf numFmtId="0" fontId="65" fillId="7" borderId="0" applyNumberFormat="0" applyBorder="0" applyAlignment="0" applyProtection="0"/>
    <xf numFmtId="0" fontId="59" fillId="18" borderId="0" applyNumberFormat="0" applyBorder="0" applyAlignment="0" applyProtection="0"/>
    <xf numFmtId="0" fontId="59" fillId="10" borderId="0" applyNumberFormat="0" applyBorder="0" applyAlignment="0" applyProtection="0"/>
    <xf numFmtId="0" fontId="61" fillId="0" borderId="0">
      <alignment/>
      <protection/>
    </xf>
    <xf numFmtId="0" fontId="65" fillId="19" borderId="0" applyNumberFormat="0" applyBorder="0" applyAlignment="0" applyProtection="0"/>
    <xf numFmtId="0" fontId="65" fillId="19" borderId="0" applyNumberFormat="0" applyBorder="0" applyAlignment="0" applyProtection="0"/>
    <xf numFmtId="0" fontId="59" fillId="20" borderId="0" applyNumberFormat="0" applyBorder="0" applyAlignment="0" applyProtection="0"/>
    <xf numFmtId="0" fontId="65" fillId="17"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0" borderId="0">
      <alignment/>
      <protection/>
    </xf>
    <xf numFmtId="0" fontId="65" fillId="22" borderId="0" applyNumberFormat="0" applyBorder="0" applyAlignment="0" applyProtection="0"/>
    <xf numFmtId="0" fontId="59" fillId="23" borderId="0" applyNumberFormat="0" applyBorder="0" applyAlignment="0" applyProtection="0"/>
    <xf numFmtId="0" fontId="61" fillId="0" borderId="0">
      <alignment vertical="center"/>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2" fillId="0" borderId="0">
      <alignment/>
      <protection/>
    </xf>
    <xf numFmtId="0" fontId="61" fillId="0" borderId="0">
      <alignment vertical="center"/>
      <protection/>
    </xf>
    <xf numFmtId="0" fontId="0" fillId="0" borderId="0">
      <alignment/>
      <protection/>
    </xf>
    <xf numFmtId="0" fontId="78" fillId="0" borderId="0" applyNumberFormat="0" applyFill="0" applyBorder="0" applyAlignment="0" applyProtection="0"/>
    <xf numFmtId="0" fontId="61" fillId="0" borderId="0">
      <alignment/>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5"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61" fillId="0" borderId="0">
      <alignment/>
      <protection/>
    </xf>
    <xf numFmtId="0" fontId="0" fillId="0" borderId="0">
      <alignment vertical="center"/>
      <protection/>
    </xf>
    <xf numFmtId="0" fontId="0" fillId="0" borderId="0">
      <alignment/>
      <protection/>
    </xf>
    <xf numFmtId="0" fontId="61" fillId="0" borderId="0">
      <alignment/>
      <protection/>
    </xf>
    <xf numFmtId="0" fontId="65"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0"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2" fillId="0" borderId="0">
      <alignment/>
      <protection/>
    </xf>
  </cellStyleXfs>
  <cellXfs count="499">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179"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0" fontId="16" fillId="0" borderId="0" xfId="0" applyFont="1" applyAlignment="1">
      <alignment vertical="center"/>
    </xf>
    <xf numFmtId="179" fontId="13" fillId="0" borderId="0" xfId="0" applyNumberFormat="1" applyFont="1" applyBorder="1" applyAlignment="1">
      <alignment horizontal="right" vertical="center"/>
    </xf>
    <xf numFmtId="0" fontId="3" fillId="0" borderId="12" xfId="0" applyFont="1" applyBorder="1" applyAlignment="1">
      <alignment vertical="center"/>
    </xf>
    <xf numFmtId="0" fontId="80" fillId="0" borderId="0" xfId="31" applyFont="1" applyAlignment="1">
      <alignment vertical="center"/>
    </xf>
    <xf numFmtId="179" fontId="12" fillId="0" borderId="13" xfId="0" applyNumberFormat="1" applyFont="1" applyBorder="1" applyAlignment="1">
      <alignment horizontal="right" vertical="center"/>
    </xf>
    <xf numFmtId="179" fontId="13" fillId="25" borderId="12" xfId="0" applyNumberFormat="1" applyFont="1" applyFill="1" applyBorder="1" applyAlignment="1">
      <alignment horizontal="right" vertical="center"/>
    </xf>
    <xf numFmtId="180" fontId="13" fillId="25" borderId="0" xfId="0" applyNumberFormat="1" applyFont="1" applyFill="1" applyBorder="1" applyAlignment="1">
      <alignment horizontal="right" vertical="center"/>
    </xf>
    <xf numFmtId="180" fontId="12" fillId="0" borderId="13" xfId="0" applyNumberFormat="1" applyFont="1" applyBorder="1" applyAlignment="1">
      <alignment horizontal="right" vertical="center"/>
    </xf>
    <xf numFmtId="0" fontId="2" fillId="0" borderId="12" xfId="0" applyFont="1" applyBorder="1" applyAlignment="1">
      <alignment vertical="center"/>
    </xf>
    <xf numFmtId="0" fontId="81" fillId="0" borderId="0" xfId="0" applyFont="1" applyAlignment="1">
      <alignment vertical="center"/>
    </xf>
    <xf numFmtId="180" fontId="12" fillId="0" borderId="0" xfId="0" applyNumberFormat="1" applyFont="1" applyAlignment="1">
      <alignment vertical="center"/>
    </xf>
    <xf numFmtId="179" fontId="12" fillId="0" borderId="10" xfId="0" applyNumberFormat="1" applyFont="1" applyFill="1" applyBorder="1" applyAlignment="1">
      <alignment horizontal="right" vertical="center"/>
    </xf>
    <xf numFmtId="0" fontId="0" fillId="0" borderId="12" xfId="0" applyFont="1" applyBorder="1" applyAlignment="1">
      <alignmen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2" fillId="0" borderId="12" xfId="0" applyNumberFormat="1" applyFont="1" applyFill="1" applyBorder="1" applyAlignment="1">
      <alignment horizontal="right" vertical="center"/>
    </xf>
    <xf numFmtId="180" fontId="2" fillId="0" borderId="0" xfId="0" applyNumberFormat="1" applyFont="1" applyBorder="1" applyAlignment="1">
      <alignment horizontal="right" vertical="center" wrapText="1"/>
    </xf>
    <xf numFmtId="178"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78" fontId="14" fillId="24" borderId="0" xfId="0" applyNumberFormat="1" applyFont="1" applyFill="1" applyBorder="1" applyAlignment="1">
      <alignment vertical="center"/>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179" fontId="12" fillId="0" borderId="0" xfId="0" applyNumberFormat="1" applyFont="1" applyFill="1" applyBorder="1" applyAlignment="1">
      <alignment horizontal="right" vertical="center"/>
    </xf>
    <xf numFmtId="0" fontId="0" fillId="0" borderId="14" xfId="0" applyFont="1" applyBorder="1" applyAlignment="1">
      <alignment vertical="center"/>
    </xf>
    <xf numFmtId="0" fontId="7" fillId="0" borderId="10" xfId="0" applyFont="1" applyFill="1" applyBorder="1" applyAlignment="1">
      <alignment vertical="center"/>
    </xf>
    <xf numFmtId="0" fontId="9" fillId="0" borderId="11" xfId="0" applyFont="1" applyBorder="1" applyAlignment="1">
      <alignment horizontal="center" vertical="center"/>
    </xf>
    <xf numFmtId="178" fontId="11" fillId="0" borderId="11" xfId="0" applyNumberFormat="1" applyFont="1" applyBorder="1" applyAlignment="1">
      <alignment horizontal="center" vertical="center" wrapText="1"/>
    </xf>
    <xf numFmtId="0" fontId="81" fillId="0" borderId="0" xfId="0" applyFont="1" applyAlignment="1">
      <alignment vertical="center"/>
    </xf>
    <xf numFmtId="0" fontId="81" fillId="0" borderId="0" xfId="0" applyNumberFormat="1" applyFont="1" applyFill="1" applyBorder="1" applyAlignment="1" applyProtection="1">
      <alignment vertical="center"/>
      <protection/>
    </xf>
    <xf numFmtId="180" fontId="82" fillId="0" borderId="0"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31" fontId="0" fillId="0" borderId="0" xfId="0" applyNumberFormat="1" applyFont="1" applyAlignment="1">
      <alignment vertical="center"/>
    </xf>
    <xf numFmtId="0" fontId="83"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Fill="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Fill="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83"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5" fillId="0" borderId="15" xfId="0" applyFont="1" applyFill="1" applyBorder="1" applyAlignment="1">
      <alignment horizontal="left" vertical="center"/>
    </xf>
    <xf numFmtId="0" fontId="20" fillId="0" borderId="16" xfId="0" applyFont="1" applyFill="1" applyBorder="1" applyAlignment="1">
      <alignment horizontal="left" vertical="center" wrapText="1"/>
    </xf>
    <xf numFmtId="0" fontId="20" fillId="0" borderId="16" xfId="0" applyFont="1" applyFill="1" applyBorder="1" applyAlignment="1">
      <alignment horizontal="center" vertical="center"/>
    </xf>
    <xf numFmtId="178" fontId="20" fillId="0" borderId="16"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179" fontId="16" fillId="0" borderId="18"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79" fontId="16" fillId="0" borderId="0" xfId="0" applyNumberFormat="1" applyFont="1" applyFill="1" applyBorder="1" applyAlignment="1">
      <alignment horizontal="right" vertical="center"/>
    </xf>
    <xf numFmtId="0" fontId="14" fillId="0" borderId="0" xfId="0" applyFont="1" applyFill="1" applyBorder="1" applyAlignment="1">
      <alignment horizontal="left" vertical="center" wrapText="1"/>
    </xf>
    <xf numFmtId="179" fontId="21" fillId="0" borderId="0" xfId="0" applyNumberFormat="1" applyFont="1" applyFill="1" applyBorder="1" applyAlignment="1">
      <alignment horizontal="right" vertical="center"/>
    </xf>
    <xf numFmtId="0" fontId="7" fillId="0" borderId="15" xfId="0" applyFont="1" applyFill="1" applyBorder="1" applyAlignment="1">
      <alignment horizontal="left" vertical="center" wrapText="1"/>
    </xf>
    <xf numFmtId="179" fontId="16" fillId="0" borderId="15" xfId="0" applyNumberFormat="1" applyFont="1" applyFill="1" applyBorder="1" applyAlignment="1">
      <alignment horizontal="right" vertical="center"/>
    </xf>
    <xf numFmtId="0" fontId="22"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20" fillId="0" borderId="0" xfId="0" applyFont="1" applyFill="1" applyAlignment="1">
      <alignment horizontal="left" vertical="center"/>
    </xf>
    <xf numFmtId="0" fontId="5" fillId="0" borderId="10" xfId="0" applyFont="1" applyFill="1" applyBorder="1" applyAlignment="1">
      <alignment horizontal="left" vertical="center"/>
    </xf>
    <xf numFmtId="178" fontId="9"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wrapText="1"/>
    </xf>
    <xf numFmtId="0" fontId="7" fillId="0" borderId="0" xfId="0" applyFont="1" applyBorder="1" applyAlignment="1">
      <alignment horizontal="left" vertical="center" wrapText="1"/>
    </xf>
    <xf numFmtId="0" fontId="19" fillId="0" borderId="0" xfId="0" applyFont="1" applyAlignment="1">
      <alignment vertical="center"/>
    </xf>
    <xf numFmtId="0" fontId="14" fillId="0" borderId="0" xfId="0" applyFont="1" applyBorder="1" applyAlignment="1">
      <alignment horizontal="left" vertical="center" wrapText="1"/>
    </xf>
    <xf numFmtId="180" fontId="12" fillId="0" borderId="0" xfId="0" applyNumberFormat="1" applyFont="1" applyAlignment="1">
      <alignment horizontal="right" vertical="center" wrapText="1"/>
    </xf>
    <xf numFmtId="0" fontId="7" fillId="0" borderId="10" xfId="0" applyFont="1" applyBorder="1" applyAlignment="1">
      <alignment horizontal="left" vertical="center" wrapText="1"/>
    </xf>
    <xf numFmtId="0" fontId="84" fillId="0" borderId="11" xfId="0" applyFont="1" applyBorder="1" applyAlignment="1">
      <alignment horizontal="left" vertical="center" wrapText="1"/>
    </xf>
    <xf numFmtId="179" fontId="84" fillId="0" borderId="11" xfId="0" applyNumberFormat="1" applyFont="1" applyBorder="1" applyAlignment="1">
      <alignment horizontal="center" vertical="center"/>
    </xf>
    <xf numFmtId="180" fontId="84" fillId="0" borderId="11" xfId="0" applyNumberFormat="1" applyFont="1" applyBorder="1" applyAlignment="1">
      <alignment horizontal="right" vertical="center"/>
    </xf>
    <xf numFmtId="180" fontId="16" fillId="0" borderId="18"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xf>
    <xf numFmtId="179" fontId="21" fillId="0" borderId="0" xfId="0" applyNumberFormat="1" applyFont="1" applyBorder="1" applyAlignment="1">
      <alignment horizontal="right" vertical="center"/>
    </xf>
    <xf numFmtId="180" fontId="21" fillId="0" borderId="0" xfId="0" applyNumberFormat="1" applyFont="1" applyBorder="1" applyAlignment="1">
      <alignment horizontal="right" vertical="center"/>
    </xf>
    <xf numFmtId="0" fontId="7" fillId="0" borderId="0" xfId="0" applyFont="1" applyBorder="1" applyAlignment="1">
      <alignment horizontal="left" vertical="center" wrapText="1"/>
    </xf>
    <xf numFmtId="180" fontId="16" fillId="0" borderId="15" xfId="0" applyNumberFormat="1" applyFont="1" applyFill="1" applyBorder="1" applyAlignment="1">
      <alignment horizontal="right" vertical="center"/>
    </xf>
    <xf numFmtId="0" fontId="7" fillId="0" borderId="0" xfId="0" applyFont="1" applyAlignment="1">
      <alignment horizontal="left" vertical="center" wrapText="1"/>
    </xf>
    <xf numFmtId="179" fontId="12" fillId="0" borderId="0" xfId="0" applyNumberFormat="1" applyFont="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179" fontId="23" fillId="0" borderId="0" xfId="0" applyNumberFormat="1" applyFont="1" applyFill="1" applyBorder="1" applyAlignment="1">
      <alignment horizontal="center" wrapText="1"/>
    </xf>
    <xf numFmtId="178" fontId="23" fillId="0" borderId="0" xfId="0" applyNumberFormat="1" applyFont="1" applyFill="1" applyBorder="1" applyAlignment="1">
      <alignment horizontal="center" wrapText="1"/>
    </xf>
    <xf numFmtId="0" fontId="7" fillId="0" borderId="0" xfId="0" applyFont="1" applyBorder="1" applyAlignment="1">
      <alignment vertical="center" wrapText="1"/>
    </xf>
    <xf numFmtId="180" fontId="23" fillId="0" borderId="0" xfId="0" applyNumberFormat="1" applyFont="1" applyBorder="1" applyAlignment="1">
      <alignment horizontal="center" wrapText="1"/>
    </xf>
    <xf numFmtId="0" fontId="23" fillId="0" borderId="0" xfId="0" applyFont="1" applyAlignment="1">
      <alignment horizontal="center"/>
    </xf>
    <xf numFmtId="180" fontId="23" fillId="0" borderId="0" xfId="0" applyNumberFormat="1" applyFont="1" applyFill="1" applyBorder="1" applyAlignment="1">
      <alignment horizontal="center" wrapText="1"/>
    </xf>
    <xf numFmtId="0" fontId="23" fillId="0" borderId="0" xfId="0" applyFont="1" applyAlignment="1">
      <alignment horizontal="center" vertical="center"/>
    </xf>
    <xf numFmtId="178" fontId="23" fillId="0" borderId="0" xfId="0" applyNumberFormat="1" applyFont="1" applyFill="1" applyBorder="1" applyAlignment="1">
      <alignment horizontal="center" vertical="center" wrapText="1"/>
    </xf>
    <xf numFmtId="178" fontId="23" fillId="0" borderId="0" xfId="0" applyNumberFormat="1" applyFont="1" applyFill="1" applyBorder="1" applyAlignment="1">
      <alignment horizontal="center"/>
    </xf>
    <xf numFmtId="0" fontId="7" fillId="0" borderId="10" xfId="0" applyFont="1" applyBorder="1" applyAlignment="1">
      <alignment vertical="center" wrapText="1"/>
    </xf>
    <xf numFmtId="0" fontId="23" fillId="0" borderId="10" xfId="0" applyFont="1" applyBorder="1" applyAlignment="1">
      <alignment horizontal="center"/>
    </xf>
    <xf numFmtId="180" fontId="23" fillId="0" borderId="10" xfId="0" applyNumberFormat="1" applyFont="1" applyFill="1" applyBorder="1" applyAlignment="1">
      <alignment horizontal="center" wrapText="1"/>
    </xf>
    <xf numFmtId="180" fontId="12" fillId="0" borderId="0" xfId="0" applyNumberFormat="1"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20" fillId="0" borderId="11" xfId="0" applyFont="1" applyBorder="1" applyAlignment="1">
      <alignment vertical="center" wrapText="1"/>
    </xf>
    <xf numFmtId="0" fontId="20" fillId="0" borderId="11" xfId="0" applyFont="1" applyBorder="1" applyAlignment="1">
      <alignment horizontal="center" vertical="center"/>
    </xf>
    <xf numFmtId="178" fontId="20" fillId="0" borderId="11" xfId="0" applyNumberFormat="1" applyFont="1" applyBorder="1" applyAlignment="1">
      <alignment horizontal="center" vertical="center" wrapText="1"/>
    </xf>
    <xf numFmtId="0" fontId="24" fillId="0" borderId="12" xfId="0" applyFont="1" applyBorder="1" applyAlignment="1">
      <alignment vertical="center" wrapText="1"/>
    </xf>
    <xf numFmtId="180" fontId="0" fillId="0" borderId="0" xfId="0" applyNumberFormat="1" applyFont="1" applyFill="1" applyBorder="1" applyAlignment="1">
      <alignment/>
    </xf>
    <xf numFmtId="0" fontId="24" fillId="0" borderId="0" xfId="0" applyFont="1" applyAlignment="1">
      <alignment/>
    </xf>
    <xf numFmtId="0" fontId="12" fillId="0" borderId="0" xfId="0" applyFont="1" applyAlignment="1">
      <alignment/>
    </xf>
    <xf numFmtId="180" fontId="12" fillId="0" borderId="0" xfId="0" applyNumberFormat="1" applyFont="1" applyAlignment="1">
      <alignment/>
    </xf>
    <xf numFmtId="180" fontId="0" fillId="0" borderId="0" xfId="0" applyNumberFormat="1" applyFont="1" applyFill="1" applyAlignment="1">
      <alignment/>
    </xf>
    <xf numFmtId="0" fontId="24" fillId="0" borderId="0" xfId="0" applyFont="1" applyBorder="1" applyAlignment="1">
      <alignment vertical="center" wrapText="1"/>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5" fillId="0" borderId="0" xfId="0" applyFont="1" applyFill="1" applyAlignment="1">
      <alignment horizontal="left" vertical="center"/>
    </xf>
    <xf numFmtId="0" fontId="20" fillId="0" borderId="11" xfId="0" applyFont="1" applyBorder="1" applyAlignment="1">
      <alignment horizontal="left" vertical="center" wrapText="1"/>
    </xf>
    <xf numFmtId="0" fontId="24" fillId="0" borderId="12" xfId="0" applyFont="1" applyBorder="1" applyAlignment="1">
      <alignment horizontal="left" vertical="center" wrapText="1"/>
    </xf>
    <xf numFmtId="180" fontId="0" fillId="0" borderId="0" xfId="0" applyNumberFormat="1" applyFont="1" applyAlignment="1">
      <alignment/>
    </xf>
    <xf numFmtId="0" fontId="24" fillId="0" borderId="0" xfId="0" applyFont="1" applyBorder="1" applyAlignment="1">
      <alignment horizontal="left" vertical="center" wrapText="1"/>
    </xf>
    <xf numFmtId="0" fontId="24" fillId="0" borderId="10" xfId="0" applyFont="1" applyBorder="1" applyAlignment="1">
      <alignment horizontal="left" vertical="center" wrapText="1"/>
    </xf>
    <xf numFmtId="0" fontId="0" fillId="0" borderId="13" xfId="0" applyFont="1" applyBorder="1" applyAlignment="1">
      <alignment/>
    </xf>
    <xf numFmtId="0" fontId="0" fillId="0" borderId="19" xfId="0" applyFont="1" applyBorder="1" applyAlignment="1">
      <alignment vertical="center"/>
    </xf>
    <xf numFmtId="0" fontId="5" fillId="0" borderId="0" xfId="0" applyFont="1" applyFill="1" applyAlignment="1">
      <alignment horizontal="left" vertical="center" wrapText="1"/>
    </xf>
    <xf numFmtId="180" fontId="26" fillId="0" borderId="0" xfId="0" applyNumberFormat="1" applyFont="1" applyBorder="1" applyAlignment="1">
      <alignment horizontal="left" vertical="center"/>
    </xf>
    <xf numFmtId="179" fontId="27" fillId="0" borderId="0" xfId="0" applyNumberFormat="1" applyFont="1" applyBorder="1" applyAlignment="1">
      <alignment vertical="center"/>
    </xf>
    <xf numFmtId="180" fontId="27" fillId="0" borderId="0" xfId="0" applyNumberFormat="1" applyFont="1" applyBorder="1" applyAlignment="1">
      <alignment vertical="center"/>
    </xf>
    <xf numFmtId="0" fontId="28" fillId="0" borderId="0" xfId="0" applyFont="1" applyAlignment="1">
      <alignment vertical="center"/>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178" fontId="29" fillId="0" borderId="11" xfId="0" applyNumberFormat="1" applyFont="1" applyBorder="1" applyAlignment="1">
      <alignment horizontal="center" vertical="center" wrapText="1"/>
    </xf>
    <xf numFmtId="0" fontId="26"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6" fillId="0" borderId="0" xfId="0" applyFont="1" applyBorder="1" applyAlignment="1">
      <alignment horizontal="left" vertical="center" wrapText="1"/>
    </xf>
    <xf numFmtId="179" fontId="2" fillId="0" borderId="0" xfId="0" applyNumberFormat="1" applyFont="1" applyFill="1" applyBorder="1" applyAlignment="1">
      <alignment vertical="center"/>
    </xf>
    <xf numFmtId="180" fontId="2" fillId="0" borderId="0" xfId="0" applyNumberFormat="1" applyFont="1" applyBorder="1" applyAlignment="1">
      <alignment vertical="center"/>
    </xf>
    <xf numFmtId="179" fontId="2" fillId="0" borderId="0" xfId="0" applyNumberFormat="1" applyFont="1" applyBorder="1" applyAlignment="1">
      <alignment vertical="center"/>
    </xf>
    <xf numFmtId="0" fontId="26"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0" fontId="27" fillId="0" borderId="0" xfId="0" applyFont="1" applyFill="1" applyBorder="1" applyAlignment="1">
      <alignment vertical="center"/>
    </xf>
    <xf numFmtId="181" fontId="27" fillId="0" borderId="0" xfId="0" applyNumberFormat="1" applyFont="1" applyBorder="1" applyAlignment="1">
      <alignment vertical="center"/>
    </xf>
    <xf numFmtId="178" fontId="27" fillId="0" borderId="0" xfId="0" applyNumberFormat="1" applyFont="1" applyBorder="1" applyAlignment="1">
      <alignment vertical="center"/>
    </xf>
    <xf numFmtId="0" fontId="30" fillId="0" borderId="0" xfId="0" applyFont="1" applyAlignment="1">
      <alignment vertical="center"/>
    </xf>
    <xf numFmtId="0" fontId="25" fillId="0" borderId="10" xfId="0" applyFont="1" applyFill="1" applyBorder="1" applyAlignment="1">
      <alignment horizontal="left" vertical="center"/>
    </xf>
    <xf numFmtId="0" fontId="31" fillId="0" borderId="10" xfId="0" applyFont="1" applyFill="1" applyBorder="1" applyAlignment="1">
      <alignment vertical="center"/>
    </xf>
    <xf numFmtId="0" fontId="32" fillId="0" borderId="11" xfId="0" applyFont="1" applyBorder="1" applyAlignment="1">
      <alignment horizontal="left" vertical="center" wrapText="1"/>
    </xf>
    <xf numFmtId="0" fontId="33" fillId="0" borderId="11" xfId="0" applyFont="1" applyBorder="1" applyAlignment="1">
      <alignment horizontal="center" vertical="center"/>
    </xf>
    <xf numFmtId="179" fontId="2" fillId="0" borderId="12" xfId="0" applyNumberFormat="1" applyFont="1" applyFill="1" applyBorder="1" applyAlignment="1">
      <alignment vertical="center" wrapText="1"/>
    </xf>
    <xf numFmtId="180" fontId="2" fillId="0" borderId="12" xfId="0" applyNumberFormat="1" applyFont="1" applyFill="1" applyBorder="1" applyAlignment="1">
      <alignment vertical="center" wrapText="1"/>
    </xf>
    <xf numFmtId="179" fontId="2" fillId="0" borderId="0" xfId="0" applyNumberFormat="1" applyFont="1" applyFill="1" applyBorder="1" applyAlignment="1">
      <alignment vertical="center" wrapText="1"/>
    </xf>
    <xf numFmtId="180" fontId="2" fillId="0" borderId="0" xfId="0" applyNumberFormat="1" applyFont="1" applyFill="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0" fontId="22" fillId="0" borderId="0" xfId="0" applyFont="1" applyBorder="1" applyAlignment="1">
      <alignment horizontal="left" vertical="center" wrapText="1"/>
    </xf>
    <xf numFmtId="179" fontId="0" fillId="0" borderId="0" xfId="0" applyNumberFormat="1" applyFont="1" applyAlignment="1">
      <alignment horizontal="right" vertical="center"/>
    </xf>
    <xf numFmtId="179" fontId="2" fillId="0" borderId="0" xfId="0" applyNumberFormat="1" applyFont="1" applyAlignment="1">
      <alignment horizontal="right" vertical="center"/>
    </xf>
    <xf numFmtId="0" fontId="85" fillId="0" borderId="11" xfId="0" applyFont="1" applyBorder="1" applyAlignment="1">
      <alignment horizontal="left" vertical="center" wrapText="1"/>
    </xf>
    <xf numFmtId="180" fontId="2" fillId="0" borderId="12" xfId="0" applyNumberFormat="1" applyFont="1" applyBorder="1" applyAlignment="1">
      <alignment vertical="center" wrapText="1"/>
    </xf>
    <xf numFmtId="180" fontId="35" fillId="0" borderId="0" xfId="0" applyNumberFormat="1" applyFont="1" applyBorder="1" applyAlignment="1">
      <alignment vertical="center" wrapText="1"/>
    </xf>
    <xf numFmtId="182" fontId="2" fillId="0" borderId="0" xfId="0" applyNumberFormat="1" applyFont="1" applyBorder="1" applyAlignment="1">
      <alignment horizontal="right" vertical="center" wrapText="1"/>
    </xf>
    <xf numFmtId="180" fontId="2" fillId="0" borderId="10" xfId="0" applyNumberFormat="1" applyFont="1" applyBorder="1" applyAlignment="1">
      <alignment vertical="center" wrapText="1"/>
    </xf>
    <xf numFmtId="0" fontId="86" fillId="0" borderId="0" xfId="0" applyFont="1" applyAlignment="1">
      <alignment horizontal="left" vertical="center"/>
    </xf>
    <xf numFmtId="0" fontId="3" fillId="0" borderId="0" xfId="0" applyFont="1" applyAlignment="1">
      <alignment horizontal="left" vertical="center"/>
    </xf>
    <xf numFmtId="0" fontId="37" fillId="0" borderId="0" xfId="0" applyFont="1" applyFill="1" applyBorder="1" applyAlignment="1">
      <alignment horizontal="center" vertical="center"/>
    </xf>
    <xf numFmtId="0" fontId="37"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8" fillId="26" borderId="0" xfId="0" applyFont="1" applyFill="1" applyBorder="1" applyAlignment="1">
      <alignment horizontal="right" vertical="center"/>
    </xf>
    <xf numFmtId="179" fontId="12" fillId="0" borderId="0" xfId="0" applyNumberFormat="1" applyFont="1" applyBorder="1" applyAlignment="1">
      <alignment vertical="center" wrapText="1"/>
    </xf>
    <xf numFmtId="0" fontId="12" fillId="0" borderId="0" xfId="0" applyFont="1" applyAlignment="1">
      <alignment vertical="center"/>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0" fillId="27" borderId="0" xfId="0" applyFont="1" applyFill="1" applyAlignment="1">
      <alignment horizontal="left" vertical="center"/>
    </xf>
    <xf numFmtId="0" fontId="39" fillId="27" borderId="0" xfId="0" applyFont="1" applyFill="1" applyAlignment="1">
      <alignment horizontal="left" vertical="center"/>
    </xf>
    <xf numFmtId="180" fontId="12" fillId="0" borderId="12" xfId="0" applyNumberFormat="1" applyFont="1" applyBorder="1" applyAlignment="1">
      <alignment vertical="center" wrapText="1"/>
    </xf>
    <xf numFmtId="180" fontId="12" fillId="0" borderId="0"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19" fillId="0" borderId="10" xfId="0" applyNumberFormat="1" applyFont="1" applyBorder="1" applyAlignment="1">
      <alignment vertical="center" wrapText="1"/>
    </xf>
    <xf numFmtId="0" fontId="0" fillId="0" borderId="0" xfId="200" applyFont="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79" fontId="40" fillId="0" borderId="18" xfId="0" applyNumberFormat="1" applyFont="1" applyFill="1" applyBorder="1" applyAlignment="1">
      <alignment vertical="center"/>
    </xf>
    <xf numFmtId="180" fontId="40" fillId="0" borderId="18" xfId="0" applyNumberFormat="1" applyFont="1" applyFill="1" applyBorder="1" applyAlignment="1">
      <alignment vertical="center"/>
    </xf>
    <xf numFmtId="179" fontId="40" fillId="0" borderId="0" xfId="0" applyNumberFormat="1" applyFont="1" applyFill="1" applyBorder="1" applyAlignment="1">
      <alignment vertical="center"/>
    </xf>
    <xf numFmtId="180" fontId="40" fillId="0" borderId="0" xfId="0" applyNumberFormat="1" applyFont="1" applyFill="1" applyBorder="1" applyAlignment="1">
      <alignment vertical="center"/>
    </xf>
    <xf numFmtId="0" fontId="40" fillId="0" borderId="0" xfId="0" applyFont="1" applyFill="1" applyBorder="1" applyAlignment="1">
      <alignment vertical="center"/>
    </xf>
    <xf numFmtId="180" fontId="40" fillId="0" borderId="0" xfId="202" applyNumberFormat="1" applyFont="1" applyFill="1" applyBorder="1" applyAlignment="1">
      <alignment vertical="center" wrapText="1"/>
      <protection/>
    </xf>
    <xf numFmtId="0" fontId="40" fillId="0" borderId="0" xfId="0" applyFont="1" applyFill="1" applyBorder="1" applyAlignment="1">
      <alignment vertical="center"/>
    </xf>
    <xf numFmtId="0" fontId="41" fillId="0" borderId="10" xfId="200" applyFont="1" applyBorder="1" applyAlignment="1">
      <alignment vertical="center" shrinkToFit="1"/>
      <protection/>
    </xf>
    <xf numFmtId="179" fontId="40" fillId="0" borderId="10" xfId="202" applyNumberFormat="1" applyFont="1" applyFill="1" applyBorder="1" applyAlignment="1">
      <alignment vertical="center" wrapText="1"/>
      <protection/>
    </xf>
    <xf numFmtId="180" fontId="40" fillId="0" borderId="10" xfId="200" applyNumberFormat="1" applyFont="1" applyFill="1" applyBorder="1" applyAlignment="1">
      <alignment vertical="center" wrapText="1"/>
      <protection/>
    </xf>
    <xf numFmtId="0" fontId="23" fillId="0" borderId="0" xfId="0" applyFont="1" applyAlignment="1">
      <alignment horizontal="center" vertical="center" wrapText="1"/>
    </xf>
    <xf numFmtId="0" fontId="1" fillId="0" borderId="0" xfId="42" applyFont="1" applyAlignment="1">
      <alignment vertical="center"/>
      <protection/>
    </xf>
    <xf numFmtId="0" fontId="24" fillId="0" borderId="0" xfId="42" applyFont="1" applyBorder="1" applyAlignment="1">
      <alignment vertical="center"/>
      <protection/>
    </xf>
    <xf numFmtId="0" fontId="0" fillId="0" borderId="0" xfId="42" applyFont="1" applyAlignment="1">
      <alignment vertical="center"/>
      <protection/>
    </xf>
    <xf numFmtId="0" fontId="30" fillId="0" borderId="0" xfId="42" applyFont="1" applyAlignment="1">
      <alignment vertical="center"/>
      <protection/>
    </xf>
    <xf numFmtId="0" fontId="22" fillId="0" borderId="0" xfId="42" applyFont="1" applyAlignment="1">
      <alignment vertical="center"/>
      <protection/>
    </xf>
    <xf numFmtId="0" fontId="24" fillId="0" borderId="0" xfId="42" applyFont="1" applyAlignment="1">
      <alignment vertical="center"/>
      <protection/>
    </xf>
    <xf numFmtId="0" fontId="20"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7"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21"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0" fontId="7" fillId="24" borderId="10" xfId="42" applyFont="1" applyFill="1" applyBorder="1" applyAlignment="1">
      <alignment vertical="center" wrapText="1"/>
      <protection/>
    </xf>
    <xf numFmtId="179" fontId="21" fillId="0" borderId="10" xfId="42" applyNumberFormat="1" applyFont="1" applyFill="1" applyBorder="1" applyAlignment="1">
      <alignment vertical="center" wrapText="1"/>
      <protection/>
    </xf>
    <xf numFmtId="179" fontId="21" fillId="0" borderId="10" xfId="42" applyNumberFormat="1" applyFont="1" applyFill="1" applyBorder="1" applyAlignment="1">
      <alignment horizontal="right" vertical="center" wrapText="1"/>
      <protection/>
    </xf>
    <xf numFmtId="0" fontId="42" fillId="0" borderId="0" xfId="42" applyFont="1" applyBorder="1" applyAlignment="1">
      <alignment vertical="center"/>
      <protection/>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vertical="center"/>
    </xf>
    <xf numFmtId="0" fontId="21" fillId="0" borderId="0" xfId="0" applyFont="1" applyFill="1" applyAlignment="1">
      <alignment vertical="center"/>
    </xf>
    <xf numFmtId="180" fontId="21" fillId="0" borderId="0" xfId="0" applyNumberFormat="1" applyFont="1" applyFill="1" applyAlignment="1">
      <alignment vertical="center"/>
    </xf>
    <xf numFmtId="0" fontId="7" fillId="0" borderId="0" xfId="0" applyFont="1" applyAlignment="1">
      <alignment vertical="center"/>
    </xf>
    <xf numFmtId="180" fontId="21"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200" applyFont="1" applyAlignment="1">
      <alignment vertical="center"/>
      <protection/>
    </xf>
    <xf numFmtId="0" fontId="7" fillId="0" borderId="10" xfId="42" applyFont="1" applyBorder="1" applyAlignment="1">
      <alignment horizontal="right" vertical="center"/>
      <protection/>
    </xf>
    <xf numFmtId="0" fontId="9" fillId="0" borderId="12" xfId="200"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200" applyFont="1" applyBorder="1" applyAlignment="1">
      <alignment horizontal="left" vertical="center"/>
      <protection/>
    </xf>
    <xf numFmtId="0" fontId="43" fillId="0" borderId="10" xfId="42" applyFont="1" applyBorder="1" applyAlignment="1">
      <alignment horizontal="center" vertical="center" wrapText="1"/>
      <protection/>
    </xf>
    <xf numFmtId="178" fontId="43" fillId="0" borderId="10" xfId="42" applyNumberFormat="1" applyFont="1" applyBorder="1" applyAlignment="1">
      <alignment horizontal="center" vertical="center" wrapText="1"/>
      <protection/>
    </xf>
    <xf numFmtId="0" fontId="7" fillId="24" borderId="12" xfId="42" applyFont="1" applyFill="1" applyBorder="1" applyAlignment="1">
      <alignment vertical="center" shrinkToFit="1"/>
      <protection/>
    </xf>
    <xf numFmtId="180" fontId="21" fillId="0" borderId="12" xfId="42" applyNumberFormat="1" applyFont="1" applyBorder="1" applyAlignment="1">
      <alignment horizontal="right" vertical="center" wrapText="1"/>
      <protection/>
    </xf>
    <xf numFmtId="180" fontId="21"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21" fillId="0" borderId="0" xfId="42" applyNumberFormat="1" applyFont="1" applyBorder="1" applyAlignment="1">
      <alignment horizontal="right" vertical="center" wrapText="1"/>
      <protection/>
    </xf>
    <xf numFmtId="180" fontId="21" fillId="24" borderId="0" xfId="42" applyNumberFormat="1" applyFont="1" applyFill="1" applyBorder="1" applyAlignment="1">
      <alignment horizontal="right" vertical="center" wrapText="1"/>
      <protection/>
    </xf>
    <xf numFmtId="0" fontId="41" fillId="24" borderId="0" xfId="42" applyFont="1" applyFill="1" applyBorder="1" applyAlignment="1">
      <alignment vertical="center" shrinkToFit="1"/>
      <protection/>
    </xf>
    <xf numFmtId="180" fontId="21" fillId="0" borderId="0" xfId="42" applyNumberFormat="1" applyFont="1" applyAlignment="1">
      <alignment vertical="center"/>
      <protection/>
    </xf>
    <xf numFmtId="180" fontId="10" fillId="0" borderId="0" xfId="42" applyNumberFormat="1" applyFont="1" applyAlignment="1">
      <alignment horizontal="right" vertical="center" wrapText="1"/>
      <protection/>
    </xf>
    <xf numFmtId="0" fontId="7" fillId="24" borderId="10" xfId="42" applyFont="1" applyFill="1" applyBorder="1" applyAlignment="1">
      <alignment vertical="center" shrinkToFit="1"/>
      <protection/>
    </xf>
    <xf numFmtId="180" fontId="21" fillId="0" borderId="10" xfId="42" applyNumberFormat="1" applyFont="1" applyBorder="1" applyAlignment="1">
      <alignment horizontal="right" vertical="center" wrapText="1"/>
      <protection/>
    </xf>
    <xf numFmtId="0" fontId="44" fillId="24" borderId="0" xfId="42" applyFont="1" applyFill="1" applyBorder="1" applyAlignment="1">
      <alignment vertical="center" wrapText="1"/>
      <protection/>
    </xf>
    <xf numFmtId="0" fontId="44" fillId="0" borderId="0" xfId="42" applyFont="1" applyBorder="1" applyAlignment="1">
      <alignment vertical="center" wrapText="1"/>
      <protection/>
    </xf>
    <xf numFmtId="0" fontId="1" fillId="0" borderId="0" xfId="200" applyFont="1" applyAlignment="1">
      <alignment vertical="center"/>
      <protection/>
    </xf>
    <xf numFmtId="0" fontId="30" fillId="0" borderId="0" xfId="200" applyFont="1" applyAlignment="1">
      <alignment vertical="center"/>
      <protection/>
    </xf>
    <xf numFmtId="0" fontId="3" fillId="0" borderId="0" xfId="200" applyFont="1" applyAlignment="1">
      <alignment vertical="center"/>
      <protection/>
    </xf>
    <xf numFmtId="0" fontId="20" fillId="0" borderId="0" xfId="200" applyFont="1" applyFill="1" applyBorder="1" applyAlignment="1">
      <alignment horizontal="left" vertical="center"/>
      <protection/>
    </xf>
    <xf numFmtId="0" fontId="3" fillId="0" borderId="0" xfId="200" applyFont="1" applyFill="1" applyBorder="1" applyAlignment="1">
      <alignment horizontal="left" vertical="center"/>
      <protection/>
    </xf>
    <xf numFmtId="0" fontId="87" fillId="0" borderId="10" xfId="200" applyFont="1" applyBorder="1" applyAlignment="1">
      <alignment horizontal="right" vertical="center"/>
      <protection/>
    </xf>
    <xf numFmtId="0" fontId="88" fillId="0" borderId="11" xfId="200" applyFont="1" applyBorder="1" applyAlignment="1">
      <alignment horizontal="left" vertical="center"/>
      <protection/>
    </xf>
    <xf numFmtId="0" fontId="11" fillId="0" borderId="11" xfId="200" applyFont="1" applyBorder="1" applyAlignment="1">
      <alignment horizontal="center" vertical="center" wrapText="1"/>
      <protection/>
    </xf>
    <xf numFmtId="0" fontId="7" fillId="0" borderId="12" xfId="200" applyFont="1" applyBorder="1" applyAlignment="1">
      <alignment vertical="center" wrapText="1"/>
      <protection/>
    </xf>
    <xf numFmtId="180" fontId="21" fillId="0" borderId="12" xfId="202" applyNumberFormat="1" applyFont="1" applyBorder="1" applyAlignment="1">
      <alignment vertical="center" wrapText="1"/>
      <protection/>
    </xf>
    <xf numFmtId="0" fontId="7" fillId="0" borderId="0" xfId="200" applyFont="1" applyBorder="1" applyAlignment="1">
      <alignment vertical="center" wrapText="1"/>
      <protection/>
    </xf>
    <xf numFmtId="180" fontId="21" fillId="0" borderId="0" xfId="202" applyNumberFormat="1" applyFont="1" applyBorder="1" applyAlignment="1">
      <alignment vertical="center" wrapText="1"/>
      <protection/>
    </xf>
    <xf numFmtId="180" fontId="16" fillId="0" borderId="0" xfId="202" applyNumberFormat="1" applyFont="1" applyBorder="1" applyAlignment="1">
      <alignment horizontal="right" vertical="center" wrapText="1"/>
      <protection/>
    </xf>
    <xf numFmtId="180" fontId="21" fillId="0" borderId="0" xfId="202" applyNumberFormat="1" applyFont="1" applyBorder="1" applyAlignment="1">
      <alignment horizontal="right" vertical="center" wrapText="1"/>
      <protection/>
    </xf>
    <xf numFmtId="180" fontId="21" fillId="0" borderId="0" xfId="200" applyNumberFormat="1" applyFont="1" applyBorder="1" applyAlignment="1">
      <alignment vertical="center" wrapText="1"/>
      <protection/>
    </xf>
    <xf numFmtId="0" fontId="7" fillId="0" borderId="0" xfId="200" applyFont="1" applyBorder="1" applyAlignment="1">
      <alignment vertical="center"/>
      <protection/>
    </xf>
    <xf numFmtId="179" fontId="21" fillId="0" borderId="0" xfId="202" applyNumberFormat="1" applyFont="1" applyBorder="1" applyAlignment="1">
      <alignment vertical="center"/>
      <protection/>
    </xf>
    <xf numFmtId="180" fontId="21" fillId="0" borderId="0" xfId="202" applyNumberFormat="1" applyFont="1" applyBorder="1" applyAlignment="1">
      <alignment vertical="center"/>
      <protection/>
    </xf>
    <xf numFmtId="0" fontId="7" fillId="0" borderId="10" xfId="200" applyFont="1" applyBorder="1" applyAlignment="1">
      <alignment vertical="center"/>
      <protection/>
    </xf>
    <xf numFmtId="179" fontId="21" fillId="0" borderId="10" xfId="202" applyNumberFormat="1" applyFont="1" applyBorder="1" applyAlignment="1">
      <alignment vertical="center"/>
      <protection/>
    </xf>
    <xf numFmtId="180" fontId="21" fillId="0" borderId="10" xfId="202" applyNumberFormat="1" applyFont="1" applyBorder="1" applyAlignment="1">
      <alignment vertical="center"/>
      <protection/>
    </xf>
    <xf numFmtId="0" fontId="89" fillId="0" borderId="0" xfId="200" applyFont="1" applyAlignment="1">
      <alignment horizontal="left" vertical="center"/>
      <protection/>
    </xf>
    <xf numFmtId="0" fontId="16" fillId="0" borderId="0" xfId="200" applyFont="1" applyAlignment="1">
      <alignment horizontal="lef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7"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8" fillId="0" borderId="12" xfId="0" applyFont="1" applyBorder="1" applyAlignment="1">
      <alignment vertical="center" wrapText="1"/>
    </xf>
    <xf numFmtId="179" fontId="19" fillId="0" borderId="12" xfId="0" applyNumberFormat="1" applyFont="1" applyBorder="1" applyAlignment="1">
      <alignment horizontal="right" vertical="center" wrapText="1"/>
    </xf>
    <xf numFmtId="180" fontId="19" fillId="0" borderId="12" xfId="0" applyNumberFormat="1" applyFont="1" applyBorder="1" applyAlignment="1">
      <alignment horizontal="right" vertical="center" wrapText="1"/>
    </xf>
    <xf numFmtId="0" fontId="49" fillId="0" borderId="0" xfId="0" applyFont="1" applyBorder="1" applyAlignment="1">
      <alignment horizontal="left" vertical="center" wrapText="1"/>
    </xf>
    <xf numFmtId="179" fontId="19" fillId="0" borderId="0" xfId="42" applyNumberFormat="1" applyFont="1" applyBorder="1" applyAlignment="1">
      <alignment horizontal="right" vertical="center" wrapText="1"/>
      <protection/>
    </xf>
    <xf numFmtId="180" fontId="19" fillId="0" borderId="0" xfId="42" applyNumberFormat="1" applyFont="1" applyBorder="1" applyAlignment="1">
      <alignment horizontal="right" vertical="center" wrapText="1"/>
      <protection/>
    </xf>
    <xf numFmtId="0" fontId="48" fillId="0" borderId="0" xfId="0" applyFont="1" applyBorder="1" applyAlignment="1">
      <alignment vertical="center" wrapText="1"/>
    </xf>
    <xf numFmtId="179" fontId="19" fillId="0" borderId="0" xfId="0" applyNumberFormat="1" applyFont="1" applyBorder="1" applyAlignment="1">
      <alignment horizontal="right" vertical="center" wrapText="1"/>
    </xf>
    <xf numFmtId="180" fontId="19" fillId="0" borderId="0" xfId="0" applyNumberFormat="1" applyFont="1" applyBorder="1" applyAlignment="1">
      <alignment horizontal="right" vertical="center" wrapText="1"/>
    </xf>
    <xf numFmtId="0" fontId="48" fillId="0" borderId="10" xfId="0" applyFont="1" applyBorder="1" applyAlignment="1">
      <alignment vertical="center" wrapText="1"/>
    </xf>
    <xf numFmtId="179" fontId="19" fillId="0" borderId="10" xfId="0" applyNumberFormat="1" applyFont="1" applyBorder="1" applyAlignment="1">
      <alignment horizontal="right" vertical="center" wrapText="1"/>
    </xf>
    <xf numFmtId="180" fontId="19" fillId="0" borderId="10" xfId="0" applyNumberFormat="1" applyFont="1" applyBorder="1" applyAlignment="1">
      <alignment horizontal="right" vertical="center" wrapText="1"/>
    </xf>
    <xf numFmtId="179"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0" fontId="7" fillId="0" borderId="0" xfId="0" applyFont="1" applyBorder="1" applyAlignment="1">
      <alignment vertical="center" shrinkToFit="1"/>
    </xf>
    <xf numFmtId="0" fontId="19" fillId="0" borderId="0" xfId="0" applyFont="1" applyFill="1" applyAlignment="1">
      <alignment vertical="center" wrapText="1"/>
    </xf>
    <xf numFmtId="180" fontId="19" fillId="0" borderId="0" xfId="0" applyNumberFormat="1" applyFont="1" applyFill="1" applyAlignment="1">
      <alignment horizontal="right" vertical="center" wrapText="1"/>
    </xf>
    <xf numFmtId="179" fontId="12" fillId="0" borderId="0" xfId="0" applyNumberFormat="1" applyFont="1" applyFill="1" applyBorder="1" applyAlignment="1">
      <alignment horizontal="right" vertical="center" wrapText="1"/>
    </xf>
    <xf numFmtId="180" fontId="12" fillId="0" borderId="0" xfId="0" applyNumberFormat="1" applyFont="1" applyFill="1" applyBorder="1" applyAlignment="1">
      <alignment horizontal="right" vertical="center" wrapText="1"/>
    </xf>
    <xf numFmtId="179" fontId="12" fillId="0" borderId="0" xfId="0" applyNumberFormat="1" applyFont="1" applyAlignment="1">
      <alignment vertical="center"/>
    </xf>
    <xf numFmtId="0" fontId="3" fillId="0" borderId="12" xfId="0" applyFont="1" applyBorder="1" applyAlignment="1">
      <alignment horizontal="left" vertical="center" wrapText="1"/>
    </xf>
    <xf numFmtId="0" fontId="50" fillId="0" borderId="11" xfId="0" applyFont="1" applyBorder="1" applyAlignment="1">
      <alignment horizontal="left" vertical="center"/>
    </xf>
    <xf numFmtId="0" fontId="46" fillId="0" borderId="11" xfId="0" applyFont="1" applyBorder="1" applyAlignment="1">
      <alignment horizontal="center" vertical="center"/>
    </xf>
    <xf numFmtId="178" fontId="50" fillId="0" borderId="11" xfId="0" applyNumberFormat="1" applyFont="1" applyBorder="1" applyAlignment="1">
      <alignment horizontal="center" vertical="center" wrapText="1"/>
    </xf>
    <xf numFmtId="180" fontId="51"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19" fillId="0" borderId="0" xfId="0" applyNumberFormat="1" applyFont="1" applyFill="1" applyAlignment="1">
      <alignment vertical="center"/>
    </xf>
    <xf numFmtId="0" fontId="12" fillId="0" borderId="0"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0" fontId="48" fillId="0" borderId="0" xfId="0" applyFont="1" applyBorder="1" applyAlignment="1">
      <alignment vertical="center" shrinkToFit="1"/>
    </xf>
    <xf numFmtId="0" fontId="0" fillId="0" borderId="0" xfId="200" applyFont="1" applyAlignment="1" applyProtection="1">
      <alignment vertical="center"/>
      <protection locked="0"/>
    </xf>
    <xf numFmtId="0" fontId="0" fillId="0" borderId="0" xfId="0" applyFont="1" applyAlignment="1" applyProtection="1">
      <alignment/>
      <protection locked="0"/>
    </xf>
    <xf numFmtId="0" fontId="20" fillId="0" borderId="0" xfId="200" applyFont="1" applyFill="1" applyAlignment="1" applyProtection="1">
      <alignment horizontal="left" vertical="center"/>
      <protection locked="0"/>
    </xf>
    <xf numFmtId="0" fontId="0" fillId="0" borderId="0" xfId="200" applyFont="1" applyFill="1" applyAlignment="1" applyProtection="1">
      <alignment vertical="center"/>
      <protection locked="0"/>
    </xf>
    <xf numFmtId="0" fontId="52" fillId="0" borderId="0" xfId="200" applyFont="1" applyAlignment="1" applyProtection="1">
      <alignment vertical="center"/>
      <protection locked="0"/>
    </xf>
    <xf numFmtId="0" fontId="53" fillId="0" borderId="0" xfId="200" applyFont="1" applyAlignment="1" applyProtection="1">
      <alignment vertical="center"/>
      <protection locked="0"/>
    </xf>
    <xf numFmtId="0" fontId="46" fillId="0" borderId="11" xfId="200" applyFont="1" applyBorder="1" applyAlignment="1" applyProtection="1">
      <alignment horizontal="left" vertical="center"/>
      <protection locked="0"/>
    </xf>
    <xf numFmtId="0" fontId="46" fillId="0" borderId="11" xfId="0" applyFont="1" applyBorder="1" applyAlignment="1" applyProtection="1">
      <alignment horizontal="center" vertical="center"/>
      <protection locked="0"/>
    </xf>
    <xf numFmtId="178" fontId="50" fillId="0" borderId="11" xfId="200" applyNumberFormat="1" applyFont="1" applyBorder="1" applyAlignment="1" applyProtection="1">
      <alignment horizontal="center" vertical="center" wrapText="1"/>
      <protection locked="0"/>
    </xf>
    <xf numFmtId="0" fontId="48" fillId="0" borderId="12" xfId="200" applyFont="1" applyBorder="1" applyAlignment="1" applyProtection="1">
      <alignment horizontal="left" vertical="center" wrapText="1"/>
      <protection locked="0"/>
    </xf>
    <xf numFmtId="1" fontId="19" fillId="0" borderId="12" xfId="200" applyNumberFormat="1" applyFont="1" applyBorder="1" applyAlignment="1" applyProtection="1">
      <alignment vertical="center" wrapText="1"/>
      <protection locked="0"/>
    </xf>
    <xf numFmtId="178" fontId="19" fillId="0" borderId="12" xfId="200" applyNumberFormat="1" applyFont="1" applyBorder="1" applyAlignment="1" applyProtection="1">
      <alignment horizontal="right" vertical="center" wrapText="1"/>
      <protection locked="0"/>
    </xf>
    <xf numFmtId="0" fontId="48" fillId="0" borderId="0" xfId="200" applyFont="1" applyBorder="1" applyAlignment="1" applyProtection="1">
      <alignment vertical="center" wrapText="1"/>
      <protection locked="0"/>
    </xf>
    <xf numFmtId="1" fontId="19" fillId="0" borderId="0" xfId="200" applyNumberFormat="1" applyFont="1" applyBorder="1" applyAlignment="1" applyProtection="1">
      <alignment vertical="center" wrapText="1"/>
      <protection locked="0"/>
    </xf>
    <xf numFmtId="180" fontId="51" fillId="0" borderId="0" xfId="200" applyNumberFormat="1" applyFont="1" applyAlignment="1" applyProtection="1">
      <alignment horizontal="right" vertical="center" wrapText="1"/>
      <protection locked="0"/>
    </xf>
    <xf numFmtId="2" fontId="48" fillId="0" borderId="0" xfId="200" applyNumberFormat="1" applyFont="1" applyBorder="1" applyAlignment="1" applyProtection="1">
      <alignment vertical="center" wrapText="1"/>
      <protection locked="0"/>
    </xf>
    <xf numFmtId="0" fontId="36" fillId="0" borderId="0" xfId="200" applyFont="1" applyAlignment="1" applyProtection="1">
      <alignment vertical="center" wrapText="1"/>
      <protection locked="0"/>
    </xf>
    <xf numFmtId="178" fontId="19" fillId="0" borderId="0" xfId="200" applyNumberFormat="1" applyFont="1" applyBorder="1" applyAlignment="1" applyProtection="1">
      <alignment horizontal="right" vertical="center" wrapText="1"/>
      <protection locked="0"/>
    </xf>
    <xf numFmtId="178" fontId="12" fillId="0" borderId="0" xfId="200" applyNumberFormat="1" applyFont="1" applyBorder="1" applyAlignment="1" applyProtection="1">
      <alignment horizontal="right" vertical="center" wrapText="1"/>
      <protection locked="0"/>
    </xf>
    <xf numFmtId="178" fontId="19" fillId="0" borderId="0" xfId="200" applyNumberFormat="1" applyFont="1" applyBorder="1" applyAlignment="1" applyProtection="1">
      <alignment vertical="center" wrapText="1"/>
      <protection locked="0"/>
    </xf>
    <xf numFmtId="178" fontId="19" fillId="0" borderId="0" xfId="200" applyNumberFormat="1" applyFont="1" applyFill="1" applyBorder="1" applyAlignment="1" applyProtection="1">
      <alignment horizontal="right" vertical="center" wrapText="1"/>
      <protection locked="0"/>
    </xf>
    <xf numFmtId="0" fontId="48" fillId="0" borderId="0" xfId="200" applyFont="1" applyBorder="1" applyAlignment="1" applyProtection="1">
      <alignment vertical="center" shrinkToFit="1"/>
      <protection locked="0"/>
    </xf>
    <xf numFmtId="0" fontId="48" fillId="0" borderId="10" xfId="200" applyFont="1" applyBorder="1" applyAlignment="1" applyProtection="1">
      <alignment vertical="center" shrinkToFit="1"/>
      <protection locked="0"/>
    </xf>
    <xf numFmtId="178" fontId="19" fillId="0" borderId="10" xfId="200" applyNumberFormat="1" applyFont="1" applyBorder="1" applyAlignment="1" applyProtection="1">
      <alignment vertical="center" wrapText="1"/>
      <protection locked="0"/>
    </xf>
    <xf numFmtId="178" fontId="19" fillId="0" borderId="10" xfId="200" applyNumberFormat="1" applyFont="1" applyBorder="1" applyAlignment="1" applyProtection="1">
      <alignment horizontal="right" vertical="center" wrapText="1"/>
      <protection locked="0"/>
    </xf>
    <xf numFmtId="0" fontId="3" fillId="0" borderId="0" xfId="200" applyFont="1" applyAlignment="1" applyProtection="1">
      <alignment horizontal="left" vertical="center" wrapText="1"/>
      <protection locked="0"/>
    </xf>
    <xf numFmtId="0" fontId="3" fillId="0" borderId="0" xfId="200"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9"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xf>
    <xf numFmtId="0" fontId="37" fillId="0" borderId="0" xfId="0" applyFont="1" applyAlignment="1">
      <alignment vertical="center"/>
    </xf>
    <xf numFmtId="0" fontId="7" fillId="0" borderId="0" xfId="0" applyFont="1" applyBorder="1" applyAlignment="1">
      <alignment horizontal="left" vertical="center" shrinkToFit="1"/>
    </xf>
    <xf numFmtId="179" fontId="12" fillId="0" borderId="0" xfId="0" applyNumberFormat="1" applyFont="1" applyBorder="1" applyAlignment="1">
      <alignment horizontal="right" vertical="center" wrapText="1"/>
    </xf>
    <xf numFmtId="178" fontId="7"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178" fontId="41" fillId="24" borderId="0" xfId="0" applyNumberFormat="1" applyFont="1" applyFill="1" applyBorder="1" applyAlignment="1">
      <alignment horizontal="left" vertical="center" shrinkToFit="1"/>
    </xf>
    <xf numFmtId="180" fontId="23" fillId="0" borderId="0" xfId="0" applyNumberFormat="1" applyFont="1" applyBorder="1" applyAlignment="1">
      <alignment horizontal="right" vertical="center" wrapText="1"/>
    </xf>
    <xf numFmtId="0" fontId="41" fillId="24" borderId="0" xfId="0" applyFont="1" applyFill="1" applyBorder="1" applyAlignment="1">
      <alignment horizontal="left" vertical="center" shrinkToFit="1"/>
    </xf>
    <xf numFmtId="178" fontId="41"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23" fillId="0" borderId="0" xfId="0" applyFont="1" applyAlignment="1">
      <alignment vertical="center"/>
    </xf>
    <xf numFmtId="179" fontId="21" fillId="0" borderId="12" xfId="0" applyNumberFormat="1" applyFont="1" applyBorder="1" applyAlignment="1">
      <alignment horizontal="right" vertical="center" wrapText="1"/>
    </xf>
    <xf numFmtId="180" fontId="21" fillId="0" borderId="12" xfId="0" applyNumberFormat="1" applyFont="1" applyBorder="1" applyAlignment="1">
      <alignment horizontal="right" vertical="center" wrapText="1"/>
    </xf>
    <xf numFmtId="0" fontId="21" fillId="0" borderId="0" xfId="0" applyFont="1" applyBorder="1" applyAlignment="1">
      <alignment horizontal="right" vertical="center" wrapText="1"/>
    </xf>
    <xf numFmtId="180" fontId="21" fillId="0" borderId="0" xfId="0" applyNumberFormat="1" applyFont="1" applyBorder="1" applyAlignment="1">
      <alignment horizontal="right" vertical="center" wrapText="1"/>
    </xf>
    <xf numFmtId="180" fontId="21" fillId="0" borderId="0" xfId="0" applyNumberFormat="1" applyFont="1" applyBorder="1" applyAlignment="1">
      <alignmen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178" fontId="21" fillId="0" borderId="10" xfId="0" applyNumberFormat="1" applyFont="1" applyBorder="1" applyAlignment="1">
      <alignment horizontal="righ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0" fillId="27" borderId="0" xfId="0" applyFont="1" applyFill="1" applyAlignment="1" applyProtection="1">
      <alignment horizontal="left" vertical="center"/>
      <protection locked="0"/>
    </xf>
    <xf numFmtId="0" fontId="39" fillId="27"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41"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19"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3" fontId="12" fillId="0" borderId="0" xfId="0" applyNumberFormat="1" applyFont="1" applyFill="1" applyBorder="1" applyAlignment="1">
      <alignment horizontal="right" vertical="center" wrapText="1"/>
    </xf>
    <xf numFmtId="179" fontId="19" fillId="0" borderId="0" xfId="0" applyNumberFormat="1" applyFont="1" applyFill="1" applyBorder="1" applyAlignment="1" applyProtection="1">
      <alignment horizontal="right" vertical="center" wrapText="1" shrinkToFit="1"/>
      <protection locked="0"/>
    </xf>
    <xf numFmtId="0" fontId="24" fillId="0" borderId="0" xfId="42" applyFont="1" applyBorder="1" applyAlignment="1" applyProtection="1">
      <alignment vertical="center"/>
      <protection locked="0"/>
    </xf>
    <xf numFmtId="179" fontId="12" fillId="0" borderId="0" xfId="0" applyNumberFormat="1" applyFont="1" applyFill="1" applyAlignment="1" applyProtection="1">
      <alignment horizontal="right" wrapText="1"/>
      <protection locked="0"/>
    </xf>
    <xf numFmtId="180" fontId="12" fillId="0" borderId="0" xfId="0" applyNumberFormat="1" applyFont="1" applyFill="1" applyAlignment="1" applyProtection="1">
      <alignment horizontal="right" wrapText="1"/>
      <protection locked="0"/>
    </xf>
    <xf numFmtId="0" fontId="12" fillId="0" borderId="0" xfId="0" applyFont="1" applyFill="1" applyAlignment="1" applyProtection="1">
      <alignment/>
      <protection locked="0"/>
    </xf>
    <xf numFmtId="180" fontId="12" fillId="0" borderId="0" xfId="0" applyNumberFormat="1" applyFont="1" applyFill="1" applyAlignment="1" applyProtection="1">
      <alignment horizontal="right" wrapText="1"/>
      <protection locked="0"/>
    </xf>
    <xf numFmtId="179" fontId="12" fillId="0" borderId="0" xfId="0" applyNumberFormat="1" applyFont="1" applyFill="1" applyBorder="1" applyAlignment="1" applyProtection="1">
      <alignment horizontal="right" vertical="center" wrapText="1" shrinkToFit="1"/>
      <protection locked="0"/>
    </xf>
    <xf numFmtId="0" fontId="24" fillId="0" borderId="0" xfId="42" applyFont="1" applyAlignment="1" applyProtection="1">
      <alignment vertical="center"/>
      <protection locked="0"/>
    </xf>
    <xf numFmtId="0" fontId="41" fillId="0" borderId="10" xfId="0" applyFont="1" applyFill="1" applyBorder="1" applyAlignment="1" applyProtection="1">
      <alignment vertical="center" wrapText="1" shrinkToFit="1"/>
      <protection locked="0"/>
    </xf>
    <xf numFmtId="180" fontId="12" fillId="0" borderId="10" xfId="0" applyNumberFormat="1" applyFont="1" applyFill="1" applyBorder="1" applyAlignment="1" applyProtection="1">
      <alignment horizontal="right" vertical="center" wrapText="1" shrinkToFit="1"/>
      <protection locked="0"/>
    </xf>
    <xf numFmtId="0" fontId="23" fillId="0" borderId="0" xfId="0" applyFont="1" applyAlignment="1" applyProtection="1">
      <alignment vertical="center"/>
      <protection locked="0"/>
    </xf>
    <xf numFmtId="0" fontId="54" fillId="0" borderId="0" xfId="0" applyFont="1" applyAlignment="1" applyProtection="1">
      <alignment vertical="center"/>
      <protection locked="0"/>
    </xf>
    <xf numFmtId="0" fontId="41" fillId="0" borderId="0" xfId="42" applyFont="1" applyAlignment="1" applyProtection="1">
      <alignment vertical="center"/>
      <protection locked="0"/>
    </xf>
    <xf numFmtId="0" fontId="1" fillId="27" borderId="0" xfId="0" applyFont="1" applyFill="1" applyAlignment="1">
      <alignment horizontal="left" vertical="center"/>
    </xf>
    <xf numFmtId="0" fontId="21"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left" vertical="top" wrapText="1"/>
    </xf>
    <xf numFmtId="0" fontId="7" fillId="0" borderId="0" xfId="0" applyFont="1" applyAlignment="1">
      <alignment horizontal="left" vertical="center"/>
    </xf>
    <xf numFmtId="0" fontId="21" fillId="0" borderId="0" xfId="0" applyFont="1" applyAlignment="1">
      <alignment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55" fillId="0" borderId="0" xfId="0" applyFont="1" applyBorder="1" applyAlignment="1">
      <alignment horizontal="center" vertical="center"/>
    </xf>
    <xf numFmtId="182" fontId="56"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3">
    <cellStyle name="Normal" xfId="0"/>
    <cellStyle name="Currency [0]" xfId="15"/>
    <cellStyle name="输入" xfId="16"/>
    <cellStyle name="常规_单位万_5" xfId="17"/>
    <cellStyle name="Currency" xfId="18"/>
    <cellStyle name="常规_任务分解" xfId="19"/>
    <cellStyle name="常规 44" xfId="20"/>
    <cellStyle name="常规 39" xfId="21"/>
    <cellStyle name="常规 154 2" xfId="22"/>
    <cellStyle name="常规 149 2"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常规 221"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0,0&#13;&#10;NA&#13;&#10;" xfId="77"/>
    <cellStyle name="40% - 强调文字颜色 6" xfId="78"/>
    <cellStyle name="60% - 强调文字颜色 6" xfId="79"/>
    <cellStyle name="常规 112" xfId="80"/>
    <cellStyle name="_201112专供" xfId="81"/>
    <cellStyle name="?鹎%U龡&amp;H齲_x0001_C铣_x0014__x0007__x0001__x0001_" xfId="82"/>
    <cellStyle name="常规 122" xfId="83"/>
    <cellStyle name="常规 117" xfId="84"/>
    <cellStyle name="常规 10" xfId="85"/>
    <cellStyle name="_ET_STYLE_NoName_00__201112专供" xfId="86"/>
    <cellStyle name="常规 111" xfId="87"/>
    <cellStyle name="0,0_x000d_&#10;NA_x000d_&#10;" xfId="88"/>
    <cellStyle name="ColLevel_0" xfId="89"/>
    <cellStyle name="常规 123" xfId="90"/>
    <cellStyle name="常规 118" xfId="91"/>
    <cellStyle name="常规 11" xfId="92"/>
    <cellStyle name="常规 124" xfId="93"/>
    <cellStyle name="常规 119" xfId="94"/>
    <cellStyle name="常规 12" xfId="95"/>
    <cellStyle name="常规 120" xfId="96"/>
    <cellStyle name="常规 121" xfId="97"/>
    <cellStyle name="常规 130" xfId="98"/>
    <cellStyle name="常规 125" xfId="99"/>
    <cellStyle name="常规 127" xfId="100"/>
    <cellStyle name="常规 133" xfId="101"/>
    <cellStyle name="常规 128" xfId="102"/>
    <cellStyle name="常规 134" xfId="103"/>
    <cellStyle name="常规 129" xfId="104"/>
    <cellStyle name="常规 13" xfId="105"/>
    <cellStyle name="常规 131" xfId="106"/>
    <cellStyle name="常规 14" xfId="107"/>
    <cellStyle name="常规 154" xfId="108"/>
    <cellStyle name="常规 149" xfId="109"/>
    <cellStyle name="常规 15 4" xfId="110"/>
    <cellStyle name="常规 15 5" xfId="111"/>
    <cellStyle name="常规 200" xfId="112"/>
    <cellStyle name="常规 15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94" xfId="122"/>
    <cellStyle name="常规 89" xfId="123"/>
    <cellStyle name="常规 155 2" xfId="124"/>
    <cellStyle name="常规 21" xfId="125"/>
    <cellStyle name="常规 16" xfId="126"/>
    <cellStyle name="常规 22" xfId="127"/>
    <cellStyle name="常规 17" xfId="128"/>
    <cellStyle name="常规 83 2" xfId="129"/>
    <cellStyle name="常规 184" xfId="130"/>
    <cellStyle name="常规 179" xfId="131"/>
    <cellStyle name="常规 23" xfId="132"/>
    <cellStyle name="常规 18" xfId="133"/>
    <cellStyle name="常规 225" xfId="134"/>
    <cellStyle name="常规 180" xfId="135"/>
    <cellStyle name="常规_反馈地市" xfId="136"/>
    <cellStyle name="常规 226" xfId="137"/>
    <cellStyle name="常规 181" xfId="138"/>
    <cellStyle name="常规 182" xfId="139"/>
    <cellStyle name="常规 228" xfId="140"/>
    <cellStyle name="常规 183" xfId="141"/>
    <cellStyle name="常规 24" xfId="142"/>
    <cellStyle name="常规 19" xfId="143"/>
    <cellStyle name="常规 191" xfId="144"/>
    <cellStyle name="常规 192" xfId="145"/>
    <cellStyle name="常规 193" xfId="146"/>
    <cellStyle name="常规 194" xfId="147"/>
    <cellStyle name="常规 198" xfId="148"/>
    <cellStyle name="常规 199" xfId="149"/>
    <cellStyle name="常规 2" xfId="150"/>
    <cellStyle name="常规 2 14" xfId="151"/>
    <cellStyle name="常规 2 18" xfId="152"/>
    <cellStyle name="常规 2 2" xfId="153"/>
    <cellStyle name="常规_单位万_10" xfId="154"/>
    <cellStyle name="常规 42" xfId="155"/>
    <cellStyle name="常规 37" xfId="156"/>
    <cellStyle name="常规 2 2 2" xfId="157"/>
    <cellStyle name="常规 20" xfId="158"/>
    <cellStyle name="常规 25" xfId="159"/>
    <cellStyle name="常规 29" xfId="160"/>
    <cellStyle name="常规 3" xfId="161"/>
    <cellStyle name="常规 32" xfId="162"/>
    <cellStyle name="常规 33" xfId="163"/>
    <cellStyle name="常规 40" xfId="164"/>
    <cellStyle name="常规 35" xfId="165"/>
    <cellStyle name="常规 41" xfId="166"/>
    <cellStyle name="常规 36" xfId="167"/>
    <cellStyle name="常规 43" xfId="168"/>
    <cellStyle name="常规 38" xfId="169"/>
    <cellStyle name="常规 4" xfId="170"/>
    <cellStyle name="常规 45" xfId="171"/>
    <cellStyle name="常规 46" xfId="172"/>
    <cellStyle name="常规 47" xfId="173"/>
    <cellStyle name="常规 53" xfId="174"/>
    <cellStyle name="常规 48" xfId="175"/>
    <cellStyle name="常规 49" xfId="176"/>
    <cellStyle name="常规 5" xfId="177"/>
    <cellStyle name="常规 55" xfId="178"/>
    <cellStyle name="常规 69" xfId="179"/>
    <cellStyle name="常规 7" xfId="180"/>
    <cellStyle name="常规 70" xfId="181"/>
    <cellStyle name="常规 71" xfId="182"/>
    <cellStyle name="常规 72" xfId="183"/>
    <cellStyle name="常规 80" xfId="184"/>
    <cellStyle name="常规 75" xfId="185"/>
    <cellStyle name="常规 81" xfId="186"/>
    <cellStyle name="常规 76" xfId="187"/>
    <cellStyle name="常规 84" xfId="188"/>
    <cellStyle name="常规 79" xfId="189"/>
    <cellStyle name="常规 8" xfId="190"/>
    <cellStyle name="常规 82" xfId="191"/>
    <cellStyle name="常规 83" xfId="192"/>
    <cellStyle name="常规 91" xfId="193"/>
    <cellStyle name="常规 86" xfId="194"/>
    <cellStyle name="常规 9" xfId="195"/>
    <cellStyle name="常规 92" xfId="196"/>
    <cellStyle name="常规 93" xfId="197"/>
    <cellStyle name="常规 95" xfId="198"/>
    <cellStyle name="常规 96" xfId="199"/>
    <cellStyle name="常规_201108" xfId="200"/>
    <cellStyle name="常规_县域排序3_30" xfId="201"/>
    <cellStyle name="常规_Sheet1" xfId="202"/>
    <cellStyle name="常规_Sheet4" xfId="203"/>
    <cellStyle name="常规_县域排序3" xfId="204"/>
    <cellStyle name="常规_县域排序3_10" xfId="205"/>
    <cellStyle name="常规_牡丹江" xfId="206"/>
    <cellStyle name="常规_对外经济" xfId="207"/>
    <cellStyle name="常规_对外经济_1" xfId="208"/>
    <cellStyle name="常规_对外经济_6" xfId="209"/>
    <cellStyle name="常规_对外经济_2" xfId="210"/>
    <cellStyle name="常规_对外经济_15" xfId="211"/>
    <cellStyle name="常规_对外经济_7" xfId="212"/>
    <cellStyle name="常规_对外经济_8" xfId="213"/>
    <cellStyle name="常规_对外经济_3" xfId="214"/>
    <cellStyle name="常规_对外经济_5" xfId="215"/>
    <cellStyle name="常规_对外经济_9" xfId="216"/>
    <cellStyle name="常规_对外经济_4" xfId="217"/>
    <cellStyle name="常规_对外经济_13" xfId="218"/>
    <cellStyle name="常规_对外经济_10" xfId="219"/>
    <cellStyle name="常规_对外经济_16" xfId="220"/>
    <cellStyle name="常规_对外经济_12" xfId="221"/>
    <cellStyle name="常规_对外经济_14" xfId="222"/>
    <cellStyle name="常规_进出口总额_1" xfId="223"/>
    <cellStyle name="常规_进出口总额_2" xfId="224"/>
    <cellStyle name="常规_进出口总额" xfId="225"/>
    <cellStyle name="常规_单位万_8" xfId="226"/>
    <cellStyle name="常规_单位万_7" xfId="227"/>
    <cellStyle name="常规_单位万_6" xfId="228"/>
    <cellStyle name="常规_单位万_4" xfId="229"/>
    <cellStyle name="常规_单位万_3" xfId="230"/>
    <cellStyle name="常规_单位万_1" xfId="231"/>
    <cellStyle name="常规_单位万_2" xfId="232"/>
    <cellStyle name="常规_单位万_9" xfId="233"/>
    <cellStyle name="常规_单位万_11" xfId="234"/>
    <cellStyle name="常规_月度分析指标框架(定)(1)" xfId="235"/>
    <cellStyle name="常规_2009年4季度地市报表审核程序"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2.xml.rels><?xml version="1.0" encoding="utf-8" standalone="yes"?><Relationships xmlns="http://schemas.openxmlformats.org/package/2006/relationships"><Relationship Id="rId1" Type="http://schemas.openxmlformats.org/officeDocument/2006/relationships/hyperlink" Target="mailto:zh_mdj@hlj.stats.gov.cn" TargetMode="External" /></Relationships>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A12" sqref="A12"/>
    </sheetView>
  </sheetViews>
  <sheetFormatPr defaultColWidth="9.125" defaultRowHeight="14.25"/>
  <cols>
    <col min="1" max="1" width="38.25390625" style="6" bestFit="1" customWidth="1"/>
    <col min="2" max="16384" width="9.125" style="6" customWidth="1"/>
  </cols>
  <sheetData>
    <row r="1" ht="14.25">
      <c r="A1" s="494"/>
    </row>
    <row r="2" ht="14.25">
      <c r="A2" s="495"/>
    </row>
    <row r="3" ht="18.75" customHeight="1">
      <c r="A3" s="495"/>
    </row>
    <row r="4" ht="18.75" customHeight="1">
      <c r="A4" s="495"/>
    </row>
    <row r="5" ht="14.25">
      <c r="A5" s="3"/>
    </row>
    <row r="6" ht="14.25">
      <c r="A6" s="3"/>
    </row>
    <row r="7" ht="14.25">
      <c r="A7" s="3"/>
    </row>
    <row r="8" ht="20.25">
      <c r="A8" s="496" t="s">
        <v>0</v>
      </c>
    </row>
    <row r="9" ht="20.25">
      <c r="A9" s="496"/>
    </row>
    <row r="10" ht="20.25">
      <c r="A10" s="496"/>
    </row>
    <row r="11" ht="14.25">
      <c r="A11" s="3"/>
    </row>
    <row r="12" ht="20.25">
      <c r="A12" s="497">
        <v>2022.04</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98" t="s">
        <v>1</v>
      </c>
    </row>
    <row r="29" ht="14.25">
      <c r="A29" s="498"/>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C19"/>
  <sheetViews>
    <sheetView showZeros="0" workbookViewId="0" topLeftCell="A1">
      <selection activeCell="B10" sqref="B10"/>
    </sheetView>
  </sheetViews>
  <sheetFormatPr defaultColWidth="9.00390625" defaultRowHeight="14.25"/>
  <cols>
    <col min="1" max="1" width="23.75390625" style="6" customWidth="1"/>
    <col min="2" max="2" width="9.625" style="7" customWidth="1"/>
    <col min="3" max="3" width="10.00390625" style="7" customWidth="1"/>
    <col min="4" max="37" width="9.125" style="6" bestFit="1" customWidth="1"/>
    <col min="38" max="39" width="9.125" style="0" bestFit="1" customWidth="1"/>
  </cols>
  <sheetData>
    <row r="1" spans="1:3" ht="18" customHeight="1">
      <c r="A1" s="266"/>
      <c r="B1" s="364"/>
      <c r="C1" s="364"/>
    </row>
    <row r="2" spans="1:3" ht="20.25" customHeight="1">
      <c r="A2" s="365" t="s">
        <v>140</v>
      </c>
      <c r="B2" s="366"/>
      <c r="C2" s="366"/>
    </row>
    <row r="3" spans="1:3" ht="31.5" customHeight="1">
      <c r="A3" s="367" t="s">
        <v>141</v>
      </c>
      <c r="B3" s="368" t="s">
        <v>45</v>
      </c>
      <c r="C3" s="74" t="s">
        <v>46</v>
      </c>
    </row>
    <row r="4" spans="1:3" ht="31.5" customHeight="1">
      <c r="A4" s="369" t="s">
        <v>57</v>
      </c>
      <c r="B4" s="370">
        <v>2052229.59644389</v>
      </c>
      <c r="C4" s="371">
        <v>-3.945439089033755</v>
      </c>
    </row>
    <row r="5" spans="1:3" ht="31.5" customHeight="1">
      <c r="A5" s="372" t="s">
        <v>142</v>
      </c>
      <c r="B5" s="373"/>
      <c r="C5" s="374"/>
    </row>
    <row r="6" spans="1:3" ht="31.5" customHeight="1">
      <c r="A6" s="375" t="s">
        <v>143</v>
      </c>
      <c r="B6" s="373">
        <v>1931577.778951238</v>
      </c>
      <c r="C6" s="374">
        <v>-4.281947785269708</v>
      </c>
    </row>
    <row r="7" spans="1:3" ht="31.5" customHeight="1">
      <c r="A7" s="375" t="s">
        <v>144</v>
      </c>
      <c r="B7" s="373">
        <v>120651.81749265188</v>
      </c>
      <c r="C7" s="374">
        <v>1.7832756214440622</v>
      </c>
    </row>
    <row r="8" spans="1:3" ht="31.5" customHeight="1">
      <c r="A8" s="375" t="s">
        <v>145</v>
      </c>
      <c r="B8" s="376"/>
      <c r="C8" s="377"/>
    </row>
    <row r="9" spans="1:3" ht="31.5" customHeight="1">
      <c r="A9" s="375" t="s">
        <v>146</v>
      </c>
      <c r="B9" s="376">
        <v>1736098.1925669971</v>
      </c>
      <c r="C9" s="377">
        <v>-4.108870354682352</v>
      </c>
    </row>
    <row r="10" spans="1:3" ht="31.5" customHeight="1">
      <c r="A10" s="378" t="s">
        <v>147</v>
      </c>
      <c r="B10" s="379">
        <v>316131.4038768927</v>
      </c>
      <c r="C10" s="380">
        <v>-3.0378999426908564</v>
      </c>
    </row>
    <row r="11" spans="1:3" ht="15" customHeight="1">
      <c r="A11" s="162"/>
      <c r="B11" s="29"/>
      <c r="C11" s="24"/>
    </row>
    <row r="12" spans="1:3" ht="31.5" customHeight="1">
      <c r="A12" s="367" t="s">
        <v>44</v>
      </c>
      <c r="B12" s="73" t="s">
        <v>89</v>
      </c>
      <c r="C12" s="74" t="s">
        <v>46</v>
      </c>
    </row>
    <row r="13" spans="1:3" ht="40.5" customHeight="1">
      <c r="A13" s="162" t="s">
        <v>53</v>
      </c>
      <c r="B13" s="381">
        <v>851743</v>
      </c>
      <c r="C13" s="382">
        <v>116.4</v>
      </c>
    </row>
    <row r="14" spans="1:3" ht="41.25" customHeight="1">
      <c r="A14" s="383" t="s">
        <v>54</v>
      </c>
      <c r="B14" s="384">
        <v>851490</v>
      </c>
      <c r="C14" s="385">
        <v>116.4</v>
      </c>
    </row>
    <row r="15" spans="1:3" ht="31.5" customHeight="1">
      <c r="A15" s="383" t="s">
        <v>148</v>
      </c>
      <c r="B15" s="386">
        <v>318.02</v>
      </c>
      <c r="C15" s="387">
        <v>-1.927406173867452</v>
      </c>
    </row>
    <row r="16" spans="1:3" ht="40.5" customHeight="1">
      <c r="A16" s="383" t="s">
        <v>149</v>
      </c>
      <c r="B16" s="388">
        <v>39.77</v>
      </c>
      <c r="C16" s="54"/>
    </row>
    <row r="17" spans="1:3" ht="33.75" customHeight="1">
      <c r="A17" s="389"/>
      <c r="B17" s="389"/>
      <c r="C17" s="389"/>
    </row>
    <row r="18" ht="14.25">
      <c r="A18" s="319"/>
    </row>
    <row r="19" ht="14.25">
      <c r="A19" s="319"/>
    </row>
  </sheetData>
  <sheetProtection/>
  <mergeCells count="2">
    <mergeCell ref="A2:C2"/>
    <mergeCell ref="A17:C17"/>
  </mergeCells>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C31"/>
  <sheetViews>
    <sheetView showZeros="0" workbookViewId="0" topLeftCell="A1">
      <selection activeCell="B3" sqref="B3"/>
    </sheetView>
  </sheetViews>
  <sheetFormatPr defaultColWidth="9.125" defaultRowHeight="14.25"/>
  <cols>
    <col min="1" max="1" width="27.00390625" style="265" customWidth="1"/>
    <col min="2" max="2" width="12.125" style="342" customWidth="1"/>
    <col min="3" max="3" width="12.375" style="343" customWidth="1"/>
    <col min="4" max="4" width="16.25390625" style="265" customWidth="1"/>
    <col min="5" max="5" width="19.125" style="265" customWidth="1"/>
    <col min="6" max="6" width="9.00390625" style="265" customWidth="1"/>
    <col min="7" max="7" width="9.00390625" style="0" bestFit="1" customWidth="1"/>
  </cols>
  <sheetData>
    <row r="1" spans="1:3" s="341" customFormat="1" ht="18" customHeight="1">
      <c r="A1" s="344"/>
      <c r="B1" s="345"/>
      <c r="C1" s="345"/>
    </row>
    <row r="2" spans="1:3" ht="20.25" customHeight="1">
      <c r="A2" s="321" t="s">
        <v>150</v>
      </c>
      <c r="B2" s="346" t="s">
        <v>151</v>
      </c>
      <c r="C2" s="346"/>
    </row>
    <row r="3" spans="1:3" ht="39.75" customHeight="1">
      <c r="A3" s="347" t="s">
        <v>129</v>
      </c>
      <c r="B3" s="73" t="s">
        <v>89</v>
      </c>
      <c r="C3" s="348" t="s">
        <v>46</v>
      </c>
    </row>
    <row r="4" spans="1:3" ht="16.5" customHeight="1">
      <c r="A4" s="349" t="s">
        <v>152</v>
      </c>
      <c r="B4" s="350"/>
      <c r="C4" s="350"/>
    </row>
    <row r="5" spans="1:3" ht="16.5" customHeight="1">
      <c r="A5" s="351" t="s">
        <v>153</v>
      </c>
      <c r="B5" s="352"/>
      <c r="C5" s="352"/>
    </row>
    <row r="6" spans="1:3" ht="16.5" customHeight="1">
      <c r="A6" s="351" t="s">
        <v>154</v>
      </c>
      <c r="B6" s="352"/>
      <c r="C6" s="352"/>
    </row>
    <row r="7" spans="1:3" ht="16.5" customHeight="1">
      <c r="A7" s="351" t="s">
        <v>155</v>
      </c>
      <c r="B7" s="352"/>
      <c r="C7" s="353"/>
    </row>
    <row r="8" spans="1:3" ht="16.5" customHeight="1">
      <c r="A8" s="351" t="s">
        <v>156</v>
      </c>
      <c r="B8" s="352"/>
      <c r="C8" s="352"/>
    </row>
    <row r="9" spans="1:3" ht="16.5" customHeight="1">
      <c r="A9" s="351" t="s">
        <v>157</v>
      </c>
      <c r="B9" s="352"/>
      <c r="C9" s="352"/>
    </row>
    <row r="10" spans="1:3" ht="16.5" customHeight="1">
      <c r="A10" s="351" t="s">
        <v>158</v>
      </c>
      <c r="B10" s="354"/>
      <c r="C10" s="352"/>
    </row>
    <row r="11" spans="1:3" ht="16.5" customHeight="1">
      <c r="A11" s="351" t="s">
        <v>159</v>
      </c>
      <c r="B11" s="352"/>
      <c r="C11" s="352"/>
    </row>
    <row r="12" spans="1:3" ht="16.5" customHeight="1">
      <c r="A12" s="351" t="s">
        <v>160</v>
      </c>
      <c r="B12" s="352"/>
      <c r="C12" s="352"/>
    </row>
    <row r="13" spans="1:3" ht="16.5" customHeight="1">
      <c r="A13" s="351" t="s">
        <v>161</v>
      </c>
      <c r="B13" s="352"/>
      <c r="C13" s="352"/>
    </row>
    <row r="14" spans="1:3" ht="16.5" customHeight="1">
      <c r="A14" s="351" t="s">
        <v>154</v>
      </c>
      <c r="B14" s="352"/>
      <c r="C14" s="352"/>
    </row>
    <row r="15" spans="1:3" ht="16.5" customHeight="1">
      <c r="A15" s="351" t="s">
        <v>155</v>
      </c>
      <c r="B15" s="352"/>
      <c r="C15" s="352"/>
    </row>
    <row r="16" spans="1:3" ht="16.5" customHeight="1">
      <c r="A16" s="351" t="s">
        <v>156</v>
      </c>
      <c r="B16" s="352"/>
      <c r="C16" s="352"/>
    </row>
    <row r="17" spans="1:3" ht="16.5" customHeight="1">
      <c r="A17" s="351" t="s">
        <v>157</v>
      </c>
      <c r="B17" s="352"/>
      <c r="C17" s="352"/>
    </row>
    <row r="18" spans="1:3" ht="16.5" customHeight="1">
      <c r="A18" s="351" t="s">
        <v>158</v>
      </c>
      <c r="B18" s="352"/>
      <c r="C18" s="352"/>
    </row>
    <row r="19" spans="1:3" ht="16.5" customHeight="1">
      <c r="A19" s="351" t="s">
        <v>159</v>
      </c>
      <c r="B19" s="355"/>
      <c r="C19" s="352"/>
    </row>
    <row r="20" spans="1:3" ht="16.5" customHeight="1">
      <c r="A20" s="351" t="s">
        <v>160</v>
      </c>
      <c r="B20" s="355"/>
      <c r="C20" s="352"/>
    </row>
    <row r="21" spans="1:3" ht="16.5" customHeight="1">
      <c r="A21" s="351" t="s">
        <v>162</v>
      </c>
      <c r="B21" s="352"/>
      <c r="C21" s="352"/>
    </row>
    <row r="22" spans="1:3" ht="16.5" customHeight="1">
      <c r="A22" s="351" t="s">
        <v>163</v>
      </c>
      <c r="B22" s="352"/>
      <c r="C22" s="352"/>
    </row>
    <row r="23" spans="1:3" ht="16.5" customHeight="1">
      <c r="A23" s="351" t="s">
        <v>164</v>
      </c>
      <c r="B23" s="352"/>
      <c r="C23" s="352"/>
    </row>
    <row r="24" spans="1:3" ht="16.5" customHeight="1">
      <c r="A24" s="351" t="s">
        <v>163</v>
      </c>
      <c r="B24" s="352"/>
      <c r="C24" s="352"/>
    </row>
    <row r="25" spans="1:3" ht="16.5" customHeight="1">
      <c r="A25" s="356" t="s">
        <v>165</v>
      </c>
      <c r="B25" s="352"/>
      <c r="C25" s="352"/>
    </row>
    <row r="26" spans="1:3" ht="16.5" customHeight="1">
      <c r="A26" s="356" t="s">
        <v>163</v>
      </c>
      <c r="B26" s="352"/>
      <c r="C26" s="352"/>
    </row>
    <row r="27" spans="1:3" ht="16.5" customHeight="1">
      <c r="A27" s="356" t="s">
        <v>166</v>
      </c>
      <c r="B27" s="357"/>
      <c r="C27" s="358"/>
    </row>
    <row r="28" spans="1:3" ht="16.5" customHeight="1">
      <c r="A28" s="356" t="s">
        <v>167</v>
      </c>
      <c r="B28" s="357"/>
      <c r="C28" s="358"/>
    </row>
    <row r="29" spans="1:3" ht="16.5" customHeight="1">
      <c r="A29" s="356" t="s">
        <v>168</v>
      </c>
      <c r="B29" s="357"/>
      <c r="C29" s="358"/>
    </row>
    <row r="30" spans="1:3" ht="16.5" customHeight="1">
      <c r="A30" s="359" t="s">
        <v>169</v>
      </c>
      <c r="B30" s="360"/>
      <c r="C30" s="361"/>
    </row>
    <row r="31" spans="1:3" ht="14.25">
      <c r="A31" s="362" t="s">
        <v>170</v>
      </c>
      <c r="B31" s="363"/>
      <c r="C31" s="363"/>
    </row>
  </sheetData>
  <sheetProtection/>
  <mergeCells count="2">
    <mergeCell ref="B2:C2"/>
    <mergeCell ref="A31:C31"/>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2:E18"/>
  <sheetViews>
    <sheetView zoomScaleSheetLayoutView="100" workbookViewId="0" topLeftCell="A1">
      <selection activeCell="B13" sqref="B13:D13"/>
    </sheetView>
  </sheetViews>
  <sheetFormatPr defaultColWidth="9.00390625" defaultRowHeight="14.25"/>
  <cols>
    <col min="1" max="1" width="18.875" style="285" customWidth="1"/>
    <col min="2" max="2" width="7.50390625" style="320" customWidth="1"/>
    <col min="3" max="3" width="9.875" style="320" bestFit="1" customWidth="1"/>
    <col min="4" max="4" width="9.75390625" style="320" customWidth="1"/>
    <col min="5" max="5" width="9.50390625" style="320" bestFit="1" customWidth="1"/>
    <col min="6" max="23" width="9.125" style="320" bestFit="1" customWidth="1"/>
    <col min="24" max="24" width="9.125" style="0" bestFit="1" customWidth="1"/>
  </cols>
  <sheetData>
    <row r="2" spans="1:4" ht="15.75">
      <c r="A2" s="321" t="s">
        <v>171</v>
      </c>
      <c r="C2" s="322" t="s">
        <v>172</v>
      </c>
      <c r="D2" s="322"/>
    </row>
    <row r="3" spans="1:4" ht="15.75" customHeight="1">
      <c r="A3" s="323" t="s">
        <v>129</v>
      </c>
      <c r="B3" s="324" t="s">
        <v>173</v>
      </c>
      <c r="C3" s="324" t="s">
        <v>173</v>
      </c>
      <c r="D3" s="324" t="s">
        <v>173</v>
      </c>
    </row>
    <row r="4" spans="1:4" ht="31.5" customHeight="1">
      <c r="A4" s="325"/>
      <c r="B4" s="326" t="s">
        <v>174</v>
      </c>
      <c r="C4" s="327" t="s">
        <v>175</v>
      </c>
      <c r="D4" s="327" t="s">
        <v>176</v>
      </c>
    </row>
    <row r="5" spans="1:4" ht="36.75" customHeight="1">
      <c r="A5" s="328" t="s">
        <v>177</v>
      </c>
      <c r="B5" s="329">
        <v>100.32898615</v>
      </c>
      <c r="C5" s="329">
        <v>102.63133029</v>
      </c>
      <c r="D5" s="330">
        <v>101.50010922</v>
      </c>
    </row>
    <row r="6" spans="1:4" ht="36.75" customHeight="1">
      <c r="A6" s="331" t="s">
        <v>178</v>
      </c>
      <c r="B6" s="332">
        <v>100.21362345</v>
      </c>
      <c r="C6" s="332">
        <v>102.76841373</v>
      </c>
      <c r="D6" s="330">
        <v>99.75917289</v>
      </c>
    </row>
    <row r="7" spans="1:4" ht="36.75" customHeight="1">
      <c r="A7" s="331" t="s">
        <v>179</v>
      </c>
      <c r="B7" s="332">
        <v>100.06570852</v>
      </c>
      <c r="C7" s="332">
        <v>100.53642107</v>
      </c>
      <c r="D7" s="330">
        <v>101.09652501</v>
      </c>
    </row>
    <row r="8" spans="1:4" ht="36.75" customHeight="1">
      <c r="A8" s="331" t="s">
        <v>180</v>
      </c>
      <c r="B8" s="332">
        <v>100</v>
      </c>
      <c r="C8" s="333">
        <v>103.32802423</v>
      </c>
      <c r="D8" s="330">
        <v>102.61359666</v>
      </c>
    </row>
    <row r="9" spans="1:4" ht="36.75" customHeight="1">
      <c r="A9" s="331" t="s">
        <v>181</v>
      </c>
      <c r="B9" s="333">
        <v>100.9479254</v>
      </c>
      <c r="C9" s="333">
        <v>100.74212572</v>
      </c>
      <c r="D9" s="330">
        <v>99.88632837</v>
      </c>
    </row>
    <row r="10" spans="1:4" ht="36.75" customHeight="1">
      <c r="A10" s="331" t="s">
        <v>182</v>
      </c>
      <c r="B10" s="332">
        <v>102.00680829</v>
      </c>
      <c r="C10" s="332">
        <v>107.86692318</v>
      </c>
      <c r="D10" s="330">
        <v>107.16370428</v>
      </c>
    </row>
    <row r="11" spans="1:4" ht="36.75" customHeight="1">
      <c r="A11" s="331" t="s">
        <v>183</v>
      </c>
      <c r="B11" s="332">
        <v>100.09336045</v>
      </c>
      <c r="C11" s="332">
        <v>100.62480714</v>
      </c>
      <c r="D11" s="330">
        <v>100.52277561</v>
      </c>
    </row>
    <row r="12" spans="1:4" ht="36.75" customHeight="1">
      <c r="A12" s="331" t="s">
        <v>184</v>
      </c>
      <c r="B12" s="332">
        <v>99.58444775</v>
      </c>
      <c r="C12" s="332">
        <v>100.27604217</v>
      </c>
      <c r="D12" s="330">
        <v>100.21418966</v>
      </c>
    </row>
    <row r="13" spans="1:4" ht="36.75" customHeight="1">
      <c r="A13" s="331" t="s">
        <v>185</v>
      </c>
      <c r="B13" s="332">
        <v>99.75722766</v>
      </c>
      <c r="C13" s="332">
        <v>100.46468792</v>
      </c>
      <c r="D13" s="330">
        <v>99.85714988</v>
      </c>
    </row>
    <row r="14" spans="1:5" ht="36.75" customHeight="1">
      <c r="A14" s="334" t="s">
        <v>186</v>
      </c>
      <c r="B14" s="335">
        <v>100.2296</v>
      </c>
      <c r="C14" s="335">
        <v>104.1717</v>
      </c>
      <c r="D14" s="335">
        <v>104.4294</v>
      </c>
      <c r="E14" s="336"/>
    </row>
    <row r="15" spans="1:5" ht="36.75" customHeight="1">
      <c r="A15" s="331" t="s">
        <v>187</v>
      </c>
      <c r="B15" s="330">
        <v>100.28280000000001</v>
      </c>
      <c r="C15" s="332">
        <v>105.9863</v>
      </c>
      <c r="D15" s="335">
        <v>106.75970000000001</v>
      </c>
      <c r="E15" s="332"/>
    </row>
    <row r="16" spans="1:5" ht="36.75" customHeight="1">
      <c r="A16" s="331" t="s">
        <v>188</v>
      </c>
      <c r="B16" s="332">
        <v>100.05930000000001</v>
      </c>
      <c r="C16" s="332">
        <v>98.7215</v>
      </c>
      <c r="D16" s="335">
        <v>97.5742</v>
      </c>
      <c r="E16" s="332"/>
    </row>
    <row r="17" spans="1:5" ht="36.75" customHeight="1">
      <c r="A17" s="337" t="s">
        <v>189</v>
      </c>
      <c r="B17" s="338">
        <v>100</v>
      </c>
      <c r="C17" s="338">
        <v>101.2048</v>
      </c>
      <c r="D17" s="338">
        <v>103.8576</v>
      </c>
      <c r="E17" s="332"/>
    </row>
    <row r="18" spans="1:3" ht="15.75" customHeight="1">
      <c r="A18" s="339"/>
      <c r="B18" s="340"/>
      <c r="C18" s="340"/>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showZeros="0" zoomScaleSheetLayoutView="95" workbookViewId="0" topLeftCell="A1">
      <selection activeCell="B17" sqref="B17"/>
    </sheetView>
  </sheetViews>
  <sheetFormatPr defaultColWidth="9.00390625" defaultRowHeight="12.75" customHeight="1"/>
  <cols>
    <col min="1" max="1" width="25.75390625" style="6" customWidth="1"/>
    <col min="2" max="2" width="8.875" style="304" bestFit="1" customWidth="1"/>
    <col min="3" max="3" width="12.25390625" style="6" customWidth="1"/>
    <col min="4" max="12" width="9.125" style="6" bestFit="1" customWidth="1"/>
    <col min="13" max="13" width="9.125" style="0" bestFit="1" customWidth="1"/>
  </cols>
  <sheetData>
    <row r="1" spans="1:3" s="1" customFormat="1" ht="18" customHeight="1">
      <c r="A1" s="266"/>
      <c r="B1" s="267"/>
      <c r="C1" s="83"/>
    </row>
    <row r="2" spans="1:3" ht="13.5" customHeight="1">
      <c r="A2" s="156" t="s">
        <v>190</v>
      </c>
      <c r="B2" s="305"/>
      <c r="C2" s="157"/>
    </row>
    <row r="3" spans="1:3" ht="37.5" customHeight="1">
      <c r="A3" s="306" t="s">
        <v>129</v>
      </c>
      <c r="B3" s="85" t="s">
        <v>89</v>
      </c>
      <c r="C3" s="307" t="s">
        <v>46</v>
      </c>
    </row>
    <row r="4" spans="1:3" s="2" customFormat="1" ht="27" customHeight="1">
      <c r="A4" s="308" t="s">
        <v>63</v>
      </c>
      <c r="B4" s="309">
        <v>214096</v>
      </c>
      <c r="C4" s="310">
        <v>2.833868085842184</v>
      </c>
    </row>
    <row r="5" spans="1:3" s="2" customFormat="1" ht="27" customHeight="1">
      <c r="A5" s="311" t="s">
        <v>191</v>
      </c>
      <c r="B5" s="309">
        <v>96326</v>
      </c>
      <c r="C5" s="310">
        <v>-25.47253750512577</v>
      </c>
    </row>
    <row r="6" spans="1:3" s="2" customFormat="1" ht="27" customHeight="1">
      <c r="A6" s="308" t="s">
        <v>192</v>
      </c>
      <c r="B6" s="309">
        <v>33477</v>
      </c>
      <c r="C6" s="310">
        <v>-20.785121033577056</v>
      </c>
    </row>
    <row r="7" spans="1:3" s="2" customFormat="1" ht="27" customHeight="1">
      <c r="A7" s="308" t="s">
        <v>193</v>
      </c>
      <c r="B7" s="309">
        <v>15150</v>
      </c>
      <c r="C7" s="310">
        <v>-32.44147157190636</v>
      </c>
    </row>
    <row r="8" spans="1:3" s="2" customFormat="1" ht="27" customHeight="1">
      <c r="A8" s="308" t="s">
        <v>194</v>
      </c>
      <c r="B8" s="309">
        <v>5587</v>
      </c>
      <c r="C8" s="310">
        <v>15.457739202314528</v>
      </c>
    </row>
    <row r="9" spans="1:3" s="2" customFormat="1" ht="24.75" customHeight="1">
      <c r="A9" s="308" t="s">
        <v>195</v>
      </c>
      <c r="B9" s="309">
        <v>12564</v>
      </c>
      <c r="C9" s="310">
        <v>3.1696501888651767</v>
      </c>
    </row>
    <row r="10" spans="1:12" s="96" customFormat="1" ht="24.75" customHeight="1">
      <c r="A10" s="311" t="s">
        <v>196</v>
      </c>
      <c r="B10" s="309">
        <v>7846</v>
      </c>
      <c r="C10" s="310">
        <v>-0.19081541788577283</v>
      </c>
      <c r="D10" s="2"/>
      <c r="E10" s="2"/>
      <c r="F10" s="2"/>
      <c r="G10" s="2"/>
      <c r="H10" s="2"/>
      <c r="I10" s="2"/>
      <c r="J10" s="2"/>
      <c r="K10" s="2"/>
      <c r="L10" s="2"/>
    </row>
    <row r="11" spans="1:12" s="96" customFormat="1" ht="24.75" customHeight="1">
      <c r="A11" s="312" t="s">
        <v>64</v>
      </c>
      <c r="B11" s="309">
        <v>765067</v>
      </c>
      <c r="C11" s="310">
        <v>-5.300715071711409</v>
      </c>
      <c r="D11" s="2"/>
      <c r="E11" s="2"/>
      <c r="F11" s="2"/>
      <c r="G11" s="2"/>
      <c r="H11" s="2"/>
      <c r="I11" s="2"/>
      <c r="J11" s="2"/>
      <c r="K11" s="2"/>
      <c r="L11" s="2"/>
    </row>
    <row r="12" spans="1:12" s="96" customFormat="1" ht="24.75" customHeight="1">
      <c r="A12" s="308" t="s">
        <v>197</v>
      </c>
      <c r="B12" s="309">
        <v>5075</v>
      </c>
      <c r="C12" s="310">
        <v>136.26629422718807</v>
      </c>
      <c r="D12" s="2"/>
      <c r="E12" s="2"/>
      <c r="F12" s="2"/>
      <c r="G12" s="2"/>
      <c r="H12" s="2"/>
      <c r="I12" s="2"/>
      <c r="J12" s="2"/>
      <c r="K12" s="2"/>
      <c r="L12" s="2"/>
    </row>
    <row r="13" spans="1:9" s="96" customFormat="1" ht="24.75" customHeight="1">
      <c r="A13" s="308" t="s">
        <v>198</v>
      </c>
      <c r="B13" s="309">
        <v>88805</v>
      </c>
      <c r="C13" s="310">
        <v>17.452948723035618</v>
      </c>
      <c r="D13" s="2"/>
      <c r="E13" s="2"/>
      <c r="F13" s="2"/>
      <c r="G13" s="2"/>
      <c r="H13" s="2"/>
      <c r="I13" s="2"/>
    </row>
    <row r="14" spans="1:9" s="96" customFormat="1" ht="24.75" customHeight="1">
      <c r="A14" s="313" t="s">
        <v>199</v>
      </c>
      <c r="B14" s="314">
        <v>87450</v>
      </c>
      <c r="C14" s="315">
        <v>-1.4614578520964017</v>
      </c>
      <c r="D14" s="2"/>
      <c r="E14" s="2"/>
      <c r="F14" s="2"/>
      <c r="G14" s="2"/>
      <c r="H14" s="2"/>
      <c r="I14" s="2"/>
    </row>
    <row r="15" spans="1:9" s="96" customFormat="1" ht="24.75" customHeight="1">
      <c r="A15" s="308" t="s">
        <v>200</v>
      </c>
      <c r="B15" s="309">
        <v>80446</v>
      </c>
      <c r="C15" s="310">
        <v>-10.324608730548007</v>
      </c>
      <c r="D15" s="2"/>
      <c r="E15" s="2"/>
      <c r="F15" s="2"/>
      <c r="G15" s="2"/>
      <c r="H15" s="2"/>
      <c r="I15" s="2"/>
    </row>
    <row r="16" spans="1:12" ht="24.75" customHeight="1">
      <c r="A16" s="316" t="s">
        <v>201</v>
      </c>
      <c r="B16" s="304">
        <v>68877</v>
      </c>
      <c r="C16" s="317">
        <v>-7.607179267049418</v>
      </c>
      <c r="J16"/>
      <c r="K16"/>
      <c r="L16"/>
    </row>
    <row r="17" spans="1:12" ht="24.75" customHeight="1">
      <c r="A17" s="308" t="s">
        <v>202</v>
      </c>
      <c r="B17" s="309">
        <v>205328</v>
      </c>
      <c r="C17" s="310">
        <v>5.199303207295827</v>
      </c>
      <c r="J17"/>
      <c r="K17"/>
      <c r="L17"/>
    </row>
    <row r="18" spans="1:3" ht="24.75" customHeight="1">
      <c r="A18" s="103" t="s">
        <v>203</v>
      </c>
      <c r="B18" s="55">
        <v>653934</v>
      </c>
      <c r="C18" s="318">
        <v>-4.714902694479903</v>
      </c>
    </row>
    <row r="19" ht="24.75" customHeight="1">
      <c r="A19" s="319"/>
    </row>
    <row r="20" ht="24.75" customHeight="1"/>
  </sheetData>
  <sheetProtection/>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D11"/>
  <sheetViews>
    <sheetView showZeros="0" zoomScale="90" zoomScaleNormal="90" workbookViewId="0" topLeftCell="A1">
      <selection activeCell="B7" sqref="B7:C7"/>
    </sheetView>
  </sheetViews>
  <sheetFormatPr defaultColWidth="9.125" defaultRowHeight="14.25"/>
  <cols>
    <col min="1" max="1" width="23.875" style="285" customWidth="1"/>
    <col min="2" max="2" width="11.125" style="286" bestFit="1" customWidth="1"/>
    <col min="3" max="3" width="10.00390625" style="287" customWidth="1"/>
    <col min="4" max="4" width="9.00390625" style="288" customWidth="1"/>
    <col min="5" max="103" width="9.125" style="288" customWidth="1"/>
    <col min="104" max="128" width="9.00390625" style="288" customWidth="1"/>
    <col min="129" max="129" width="9.00390625" style="0" bestFit="1" customWidth="1"/>
  </cols>
  <sheetData>
    <row r="1" spans="1:3" s="283" customFormat="1" ht="18" customHeight="1">
      <c r="A1" s="289"/>
      <c r="B1" s="290"/>
      <c r="C1" s="291"/>
    </row>
    <row r="2" spans="1:3" ht="20.25" customHeight="1">
      <c r="A2" s="292" t="s">
        <v>204</v>
      </c>
      <c r="B2" s="293"/>
      <c r="C2" s="293"/>
    </row>
    <row r="3" spans="1:3" s="284" customFormat="1" ht="39.75" customHeight="1">
      <c r="A3" s="294" t="s">
        <v>73</v>
      </c>
      <c r="B3" s="73" t="s">
        <v>89</v>
      </c>
      <c r="C3" s="295" t="s">
        <v>205</v>
      </c>
    </row>
    <row r="4" spans="1:3" s="284" customFormat="1" ht="54" customHeight="1">
      <c r="A4" s="296" t="s">
        <v>66</v>
      </c>
      <c r="B4" s="297">
        <v>21368447</v>
      </c>
      <c r="C4" s="297">
        <v>872806</v>
      </c>
    </row>
    <row r="5" spans="1:3" s="284" customFormat="1" ht="54" customHeight="1">
      <c r="A5" s="296" t="s">
        <v>206</v>
      </c>
      <c r="B5" s="297">
        <v>2468722.835252194</v>
      </c>
      <c r="C5" s="297">
        <v>-146741.52197463112</v>
      </c>
    </row>
    <row r="6" spans="1:3" s="284" customFormat="1" ht="54" customHeight="1">
      <c r="A6" s="296" t="s">
        <v>207</v>
      </c>
      <c r="B6" s="297">
        <v>14204069.240872672</v>
      </c>
      <c r="C6" s="297">
        <v>603081.7359264698</v>
      </c>
    </row>
    <row r="7" spans="1:3" s="284" customFormat="1" ht="54" customHeight="1">
      <c r="A7" s="298" t="s">
        <v>68</v>
      </c>
      <c r="B7" s="297">
        <v>7581329</v>
      </c>
      <c r="C7" s="297">
        <v>-204068</v>
      </c>
    </row>
    <row r="8" spans="1:3" s="284" customFormat="1" ht="54" customHeight="1">
      <c r="A8" s="299" t="s">
        <v>208</v>
      </c>
      <c r="B8" s="297">
        <v>2679805</v>
      </c>
      <c r="C8" s="297">
        <v>-72031</v>
      </c>
    </row>
    <row r="9" spans="1:3" s="284" customFormat="1" ht="54" customHeight="1">
      <c r="A9" s="299" t="s">
        <v>209</v>
      </c>
      <c r="B9" s="297">
        <v>4849071</v>
      </c>
      <c r="C9" s="297">
        <v>-36292</v>
      </c>
    </row>
    <row r="10" spans="1:3" s="284" customFormat="1" ht="54" customHeight="1">
      <c r="A10" s="299" t="s">
        <v>210</v>
      </c>
      <c r="B10" s="297">
        <v>52409</v>
      </c>
      <c r="C10" s="297">
        <v>-95744</v>
      </c>
    </row>
    <row r="11" spans="1:4" s="284" customFormat="1" ht="54" customHeight="1">
      <c r="A11" s="300" t="s">
        <v>211</v>
      </c>
      <c r="B11" s="301">
        <v>4</v>
      </c>
      <c r="C11" s="302">
        <v>0</v>
      </c>
      <c r="D11" s="303"/>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Y16"/>
  <sheetViews>
    <sheetView showZeros="0" zoomScaleSheetLayoutView="70" workbookViewId="0" topLeftCell="A1">
      <selection activeCell="B15" sqref="B15:C15"/>
    </sheetView>
  </sheetViews>
  <sheetFormatPr defaultColWidth="9.00390625" defaultRowHeight="14.25"/>
  <cols>
    <col min="1" max="1" width="21.125" style="6" customWidth="1"/>
    <col min="2" max="2" width="10.75390625" style="5" customWidth="1"/>
    <col min="3" max="3" width="10.00390625" style="6" customWidth="1"/>
    <col min="4" max="25" width="9.125" style="6" bestFit="1" customWidth="1"/>
    <col min="26" max="26" width="9.125" style="0" bestFit="1" customWidth="1"/>
  </cols>
  <sheetData>
    <row r="1" spans="1:3" s="1" customFormat="1" ht="18" customHeight="1">
      <c r="A1" s="266"/>
      <c r="B1" s="267"/>
      <c r="C1" s="267"/>
    </row>
    <row r="2" spans="1:3" ht="20.25" customHeight="1">
      <c r="A2" s="268" t="s">
        <v>212</v>
      </c>
      <c r="B2" s="269"/>
      <c r="C2" s="269"/>
    </row>
    <row r="3" spans="1:3" ht="39.75" customHeight="1">
      <c r="A3" s="270" t="s">
        <v>129</v>
      </c>
      <c r="B3" s="73" t="s">
        <v>89</v>
      </c>
      <c r="C3" s="271" t="s">
        <v>46</v>
      </c>
    </row>
    <row r="4" spans="1:3" ht="33.75" customHeight="1">
      <c r="A4" s="101" t="s">
        <v>213</v>
      </c>
      <c r="B4" s="272">
        <v>228689.4</v>
      </c>
      <c r="C4" s="273">
        <v>19.01</v>
      </c>
    </row>
    <row r="5" spans="1:3" ht="33.75" customHeight="1">
      <c r="A5" s="101" t="s">
        <v>214</v>
      </c>
      <c r="B5" s="274">
        <v>174756.01</v>
      </c>
      <c r="C5" s="275">
        <v>24.66</v>
      </c>
    </row>
    <row r="6" spans="1:3" ht="33.75" customHeight="1">
      <c r="A6" s="101" t="s">
        <v>215</v>
      </c>
      <c r="B6" s="274">
        <v>5563.21</v>
      </c>
      <c r="C6" s="275">
        <v>21.81</v>
      </c>
    </row>
    <row r="7" spans="1:3" ht="33.75" customHeight="1">
      <c r="A7" s="101" t="s">
        <v>216</v>
      </c>
      <c r="B7" s="274">
        <v>118279.05</v>
      </c>
      <c r="C7" s="275">
        <v>33.13</v>
      </c>
    </row>
    <row r="8" spans="1:3" ht="33.75" customHeight="1">
      <c r="A8" s="101" t="s">
        <v>217</v>
      </c>
      <c r="B8" s="274">
        <v>117156.9</v>
      </c>
      <c r="C8" s="275">
        <v>34.45</v>
      </c>
    </row>
    <row r="9" spans="1:3" ht="33.75" customHeight="1">
      <c r="A9" s="93" t="s">
        <v>218</v>
      </c>
      <c r="B9" s="274">
        <v>50913.75</v>
      </c>
      <c r="C9" s="275">
        <v>8.86</v>
      </c>
    </row>
    <row r="10" spans="1:3" ht="33.75" customHeight="1">
      <c r="A10" s="93" t="s">
        <v>219</v>
      </c>
      <c r="B10" s="274">
        <v>53933.4</v>
      </c>
      <c r="C10" s="275">
        <v>3.75</v>
      </c>
    </row>
    <row r="11" spans="1:3" ht="33.75" customHeight="1">
      <c r="A11" s="93" t="s">
        <v>220</v>
      </c>
      <c r="B11" s="274">
        <v>34076.38</v>
      </c>
      <c r="C11" s="275">
        <v>3.66</v>
      </c>
    </row>
    <row r="12" spans="1:3" ht="33.75" customHeight="1">
      <c r="A12" s="93" t="s">
        <v>221</v>
      </c>
      <c r="B12" s="274">
        <v>19857.02</v>
      </c>
      <c r="C12" s="275">
        <v>3.91</v>
      </c>
    </row>
    <row r="13" spans="1:25" ht="33.75" customHeight="1">
      <c r="A13" s="101" t="s">
        <v>222</v>
      </c>
      <c r="B13" s="276">
        <v>121</v>
      </c>
      <c r="C13" s="277">
        <v>-30.45977011494253</v>
      </c>
      <c r="V13"/>
      <c r="W13"/>
      <c r="X13"/>
      <c r="Y13"/>
    </row>
    <row r="14" spans="1:25" ht="33.75" customHeight="1">
      <c r="A14" s="101" t="s">
        <v>223</v>
      </c>
      <c r="B14" s="278">
        <v>567</v>
      </c>
      <c r="C14" s="277">
        <v>-8.252427184466015</v>
      </c>
      <c r="V14"/>
      <c r="W14"/>
      <c r="X14"/>
      <c r="Y14"/>
    </row>
    <row r="15" spans="1:3" s="265" customFormat="1" ht="33.75" customHeight="1">
      <c r="A15" s="279" t="s">
        <v>224</v>
      </c>
      <c r="B15" s="280">
        <v>1206</v>
      </c>
      <c r="C15" s="281">
        <v>-18.446601941747574</v>
      </c>
    </row>
    <row r="16" spans="1:3" ht="30.75" customHeight="1">
      <c r="A16" s="282"/>
      <c r="B16" s="282"/>
      <c r="C16" s="282"/>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FE20"/>
  <sheetViews>
    <sheetView showZeros="0" workbookViewId="0" topLeftCell="A1">
      <selection activeCell="B17" sqref="B17"/>
    </sheetView>
  </sheetViews>
  <sheetFormatPr defaultColWidth="9.00390625" defaultRowHeight="14.25"/>
  <cols>
    <col min="1" max="1" width="14.00390625" style="6" customWidth="1"/>
    <col min="2" max="2" width="10.875" style="225" customWidth="1"/>
    <col min="3" max="3" width="12.875" style="7" customWidth="1"/>
    <col min="4" max="6" width="9.00390625" style="6" customWidth="1"/>
    <col min="7" max="7" width="12.625" style="6" bestFit="1" customWidth="1"/>
    <col min="8" max="139" width="9.00390625" style="6" customWidth="1"/>
    <col min="140" max="161" width="9.125" style="6" bestFit="1" customWidth="1"/>
  </cols>
  <sheetData>
    <row r="1" spans="1:3" s="1" customFormat="1" ht="18" customHeight="1">
      <c r="A1" s="259" t="s">
        <v>225</v>
      </c>
      <c r="B1" s="260"/>
      <c r="C1" s="260"/>
    </row>
    <row r="2" spans="1:3" s="2" customFormat="1" ht="20.25" customHeight="1">
      <c r="A2" s="10" t="s">
        <v>226</v>
      </c>
      <c r="B2" s="248"/>
      <c r="C2" s="249"/>
    </row>
    <row r="3" spans="1:3" ht="46.5" customHeight="1">
      <c r="A3" s="57" t="s">
        <v>227</v>
      </c>
      <c r="B3" s="73" t="s">
        <v>74</v>
      </c>
      <c r="C3" s="74" t="s">
        <v>46</v>
      </c>
    </row>
    <row r="4" spans="1:3" ht="31.5" customHeight="1">
      <c r="A4" s="250" t="s">
        <v>228</v>
      </c>
      <c r="B4" s="251">
        <v>1771285</v>
      </c>
      <c r="C4" s="261">
        <v>3.96922943619148</v>
      </c>
    </row>
    <row r="5" spans="1:3" ht="31.5" customHeight="1">
      <c r="A5" s="252" t="s">
        <v>229</v>
      </c>
      <c r="B5" s="255">
        <v>714898</v>
      </c>
      <c r="C5" s="262">
        <v>3.36859305813361</v>
      </c>
    </row>
    <row r="6" spans="1:3" ht="31.5" customHeight="1">
      <c r="A6" s="252"/>
      <c r="B6" s="255"/>
      <c r="C6" s="262"/>
    </row>
    <row r="7" spans="1:3" ht="31.5" customHeight="1">
      <c r="A7" s="252" t="s">
        <v>230</v>
      </c>
      <c r="B7" s="255">
        <v>128504</v>
      </c>
      <c r="C7" s="262">
        <v>2.62403545820251</v>
      </c>
    </row>
    <row r="8" spans="1:3" ht="31.5" customHeight="1">
      <c r="A8" s="252" t="s">
        <v>231</v>
      </c>
      <c r="B8" s="255">
        <v>95508</v>
      </c>
      <c r="C8" s="262">
        <v>3.45422770717816</v>
      </c>
    </row>
    <row r="9" spans="1:3" ht="31.5" customHeight="1">
      <c r="A9" s="252" t="s">
        <v>232</v>
      </c>
      <c r="B9" s="255">
        <v>121294</v>
      </c>
      <c r="C9" s="262">
        <v>4.8107114821951</v>
      </c>
    </row>
    <row r="10" spans="1:3" ht="31.5" customHeight="1">
      <c r="A10" s="252" t="s">
        <v>233</v>
      </c>
      <c r="B10" s="255">
        <v>115012</v>
      </c>
      <c r="C10" s="262">
        <v>5.484364288351</v>
      </c>
    </row>
    <row r="11" spans="1:3" ht="31.5" customHeight="1">
      <c r="A11" s="252" t="s">
        <v>234</v>
      </c>
      <c r="B11" s="255">
        <v>254580</v>
      </c>
      <c r="C11" s="262">
        <v>2.07539402733228</v>
      </c>
    </row>
    <row r="12" spans="1:3" ht="31.5" customHeight="1">
      <c r="A12" s="252"/>
      <c r="B12" s="255"/>
      <c r="C12" s="262"/>
    </row>
    <row r="13" spans="1:3" ht="31.5" customHeight="1">
      <c r="A13" s="252" t="s">
        <v>235</v>
      </c>
      <c r="B13" s="255">
        <v>106583</v>
      </c>
      <c r="C13" s="262">
        <v>5.55431608966835</v>
      </c>
    </row>
    <row r="14" spans="1:3" ht="31.5" customHeight="1">
      <c r="A14" s="252" t="s">
        <v>236</v>
      </c>
      <c r="B14" s="255">
        <v>130426</v>
      </c>
      <c r="C14" s="262">
        <v>-1.2825582928172</v>
      </c>
    </row>
    <row r="15" spans="1:3" ht="31.5" customHeight="1">
      <c r="A15" s="252" t="s">
        <v>237</v>
      </c>
      <c r="B15" s="255">
        <v>281761</v>
      </c>
      <c r="C15" s="262">
        <v>5.71692848795826</v>
      </c>
    </row>
    <row r="16" spans="1:3" ht="31.5" customHeight="1">
      <c r="A16" s="252" t="s">
        <v>238</v>
      </c>
      <c r="B16" s="255">
        <v>116512</v>
      </c>
      <c r="C16" s="262">
        <v>4.45958606592282</v>
      </c>
    </row>
    <row r="17" spans="1:161" ht="31.5" customHeight="1">
      <c r="A17" s="252" t="s">
        <v>239</v>
      </c>
      <c r="B17" s="255">
        <v>262083</v>
      </c>
      <c r="C17" s="262">
        <v>5.93853271645737</v>
      </c>
      <c r="FC17"/>
      <c r="FD17"/>
      <c r="FE17"/>
    </row>
    <row r="18" spans="1:161" ht="33" customHeight="1">
      <c r="A18" s="263" t="s">
        <v>240</v>
      </c>
      <c r="B18" s="258">
        <v>159022</v>
      </c>
      <c r="C18" s="264">
        <v>2.6386107924383</v>
      </c>
      <c r="FC18"/>
      <c r="FD18"/>
      <c r="FE18"/>
    </row>
    <row r="19" spans="159:161" ht="15.75">
      <c r="FC19"/>
      <c r="FD19"/>
      <c r="FE19"/>
    </row>
    <row r="20" spans="159:161" ht="15.75">
      <c r="FC20"/>
      <c r="FD20"/>
      <c r="FE20"/>
    </row>
  </sheetData>
  <sheetProtection/>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E18"/>
  <sheetViews>
    <sheetView showZeros="0" workbookViewId="0" topLeftCell="A1">
      <selection activeCell="C4" sqref="C4"/>
    </sheetView>
  </sheetViews>
  <sheetFormatPr defaultColWidth="8.75390625" defaultRowHeight="14.25"/>
  <cols>
    <col min="1" max="1" width="13.375" style="4" customWidth="1"/>
    <col min="2" max="2" width="11.75390625" style="225" customWidth="1"/>
    <col min="3" max="3" width="11.50390625" style="7" customWidth="1"/>
    <col min="4" max="5" width="9.125" style="6" bestFit="1" customWidth="1"/>
  </cols>
  <sheetData>
    <row r="1" spans="1:3" s="1" customFormat="1" ht="18" customHeight="1">
      <c r="A1" s="8"/>
      <c r="B1" s="9"/>
      <c r="C1" s="9"/>
    </row>
    <row r="2" spans="1:3" s="2" customFormat="1" ht="20.25" customHeight="1">
      <c r="A2" s="10" t="s">
        <v>241</v>
      </c>
      <c r="B2" s="248"/>
      <c r="C2" s="249"/>
    </row>
    <row r="3" spans="1:3" ht="39.75" customHeight="1">
      <c r="A3" s="57" t="s">
        <v>242</v>
      </c>
      <c r="B3" s="73" t="s">
        <v>89</v>
      </c>
      <c r="C3" s="137" t="s">
        <v>46</v>
      </c>
    </row>
    <row r="4" spans="1:3" ht="27" customHeight="1">
      <c r="A4" s="250" t="s">
        <v>228</v>
      </c>
      <c r="B4" s="251"/>
      <c r="C4" s="139">
        <v>-26.8</v>
      </c>
    </row>
    <row r="5" spans="1:5" ht="24.75" customHeight="1">
      <c r="A5" s="252" t="s">
        <v>229</v>
      </c>
      <c r="B5" s="253"/>
      <c r="C5" s="62">
        <v>-49</v>
      </c>
      <c r="E5" s="254"/>
    </row>
    <row r="6" spans="1:3" ht="12" customHeight="1">
      <c r="A6" s="252"/>
      <c r="B6" s="255"/>
      <c r="C6" s="62"/>
    </row>
    <row r="7" spans="1:3" ht="31.5" customHeight="1">
      <c r="A7" s="252" t="s">
        <v>230</v>
      </c>
      <c r="B7" s="255"/>
      <c r="C7" s="62">
        <v>13.3</v>
      </c>
    </row>
    <row r="8" spans="1:3" ht="31.5" customHeight="1">
      <c r="A8" s="252" t="s">
        <v>231</v>
      </c>
      <c r="B8" s="255"/>
      <c r="C8" s="62">
        <v>3.4</v>
      </c>
    </row>
    <row r="9" spans="1:3" ht="31.5" customHeight="1">
      <c r="A9" s="252" t="s">
        <v>232</v>
      </c>
      <c r="B9" s="255"/>
      <c r="C9" s="62">
        <v>-29.3</v>
      </c>
    </row>
    <row r="10" spans="1:3" ht="31.5" customHeight="1">
      <c r="A10" s="252" t="s">
        <v>233</v>
      </c>
      <c r="B10" s="255"/>
      <c r="C10" s="62">
        <v>-10.9</v>
      </c>
    </row>
    <row r="11" spans="1:3" ht="31.5" customHeight="1">
      <c r="A11" s="252" t="s">
        <v>234</v>
      </c>
      <c r="B11" s="255"/>
      <c r="C11" s="62">
        <v>-76.1</v>
      </c>
    </row>
    <row r="12" spans="1:3" ht="16.5" customHeight="1">
      <c r="A12" s="252"/>
      <c r="B12" s="255"/>
      <c r="C12" s="62"/>
    </row>
    <row r="13" spans="1:3" ht="31.5" customHeight="1">
      <c r="A13" s="252" t="s">
        <v>235</v>
      </c>
      <c r="B13" s="256"/>
      <c r="C13" s="143">
        <v>16.5</v>
      </c>
    </row>
    <row r="14" spans="1:3" ht="31.5" customHeight="1">
      <c r="A14" s="252" t="s">
        <v>236</v>
      </c>
      <c r="B14" s="255"/>
      <c r="C14" s="62">
        <v>-71.6</v>
      </c>
    </row>
    <row r="15" spans="1:3" ht="31.5" customHeight="1">
      <c r="A15" s="252" t="s">
        <v>237</v>
      </c>
      <c r="B15" s="255"/>
      <c r="C15" s="62">
        <v>-20.7</v>
      </c>
    </row>
    <row r="16" spans="1:3" ht="31.5" customHeight="1">
      <c r="A16" s="252" t="s">
        <v>238</v>
      </c>
      <c r="B16" s="255"/>
      <c r="C16" s="62">
        <v>-20.3</v>
      </c>
    </row>
    <row r="17" spans="1:3" ht="28.5" customHeight="1">
      <c r="A17" s="252" t="s">
        <v>239</v>
      </c>
      <c r="B17" s="255"/>
      <c r="C17" s="62">
        <v>9.3</v>
      </c>
    </row>
    <row r="18" spans="1:3" ht="31.5" customHeight="1">
      <c r="A18" s="257" t="s">
        <v>240</v>
      </c>
      <c r="B18" s="258"/>
      <c r="C18" s="66">
        <v>12.6</v>
      </c>
    </row>
  </sheetData>
  <sheetProtection/>
  <printOptions horizontalCentered="1" verticalCentered="1"/>
  <pageMargins left="0.20069444444444445" right="0.20069444444444445" top="0.20069444444444445" bottom="0.20069444444444445"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C37"/>
  <sheetViews>
    <sheetView showZeros="0" tabSelected="1" zoomScale="90" zoomScaleNormal="90" workbookViewId="0" topLeftCell="A1">
      <selection activeCell="J8" sqref="J8"/>
    </sheetView>
  </sheetViews>
  <sheetFormatPr defaultColWidth="9.00390625" defaultRowHeight="14.25"/>
  <cols>
    <col min="1" max="1" width="14.375" style="4" customWidth="1"/>
    <col min="2" max="2" width="9.375" style="225" customWidth="1"/>
    <col min="3" max="3" width="9.125" style="7" bestFit="1" customWidth="1"/>
    <col min="4" max="4" width="10.50390625" style="6" bestFit="1" customWidth="1"/>
    <col min="5" max="15" width="9.00390625" style="6" customWidth="1"/>
    <col min="16" max="51" width="9.125" style="6" bestFit="1" customWidth="1"/>
    <col min="52" max="53" width="9.125" style="0" bestFit="1" customWidth="1"/>
  </cols>
  <sheetData>
    <row r="1" spans="1:3" s="1" customFormat="1" ht="18" customHeight="1">
      <c r="A1" s="8"/>
      <c r="B1" s="9"/>
      <c r="C1" s="9"/>
    </row>
    <row r="2" spans="1:3" s="2" customFormat="1" ht="16.5" customHeight="1">
      <c r="A2" s="226" t="s">
        <v>243</v>
      </c>
      <c r="B2" s="227"/>
      <c r="C2" s="227"/>
    </row>
    <row r="3" spans="1:3" ht="39.75" customHeight="1">
      <c r="A3" s="228" t="s">
        <v>244</v>
      </c>
      <c r="B3" s="229" t="s">
        <v>245</v>
      </c>
      <c r="C3" s="181" t="s">
        <v>46</v>
      </c>
    </row>
    <row r="4" spans="1:3" ht="21.75" customHeight="1">
      <c r="A4" s="198" t="s">
        <v>228</v>
      </c>
      <c r="B4" s="230">
        <v>2052229.59644389</v>
      </c>
      <c r="C4" s="231">
        <v>-3.945439089033755</v>
      </c>
    </row>
    <row r="5" spans="1:3" ht="21.75" customHeight="1">
      <c r="A5" s="200" t="s">
        <v>229</v>
      </c>
      <c r="B5" s="232">
        <v>718497.2564521555</v>
      </c>
      <c r="C5" s="233">
        <v>-7.7</v>
      </c>
    </row>
    <row r="6" spans="1:3" ht="22.5" customHeight="1">
      <c r="A6" s="200"/>
      <c r="B6" s="234"/>
      <c r="C6" s="235"/>
    </row>
    <row r="7" spans="1:3" ht="22.5" customHeight="1">
      <c r="A7" s="200" t="s">
        <v>230</v>
      </c>
      <c r="B7" s="234">
        <v>189487.643161626</v>
      </c>
      <c r="C7" s="233">
        <v>-8.023502171533437</v>
      </c>
    </row>
    <row r="8" spans="1:3" ht="22.5" customHeight="1">
      <c r="A8" s="200" t="s">
        <v>231</v>
      </c>
      <c r="B8" s="234">
        <v>180558</v>
      </c>
      <c r="C8" s="235">
        <v>-7.91664297227139</v>
      </c>
    </row>
    <row r="9" spans="1:3" ht="22.5" customHeight="1">
      <c r="A9" s="200" t="s">
        <v>232</v>
      </c>
      <c r="B9" s="234">
        <v>54806.1218919986</v>
      </c>
      <c r="C9" s="235">
        <v>-8.671635226718067</v>
      </c>
    </row>
    <row r="10" spans="1:3" ht="22.5" customHeight="1">
      <c r="A10" s="200" t="s">
        <v>233</v>
      </c>
      <c r="B10" s="234">
        <v>150723.013701111</v>
      </c>
      <c r="C10" s="235">
        <v>-5.887315675995211</v>
      </c>
    </row>
    <row r="11" spans="1:3" ht="22.5" customHeight="1">
      <c r="A11" s="200" t="s">
        <v>234</v>
      </c>
      <c r="B11" s="234">
        <v>142921.972771378</v>
      </c>
      <c r="C11" s="235">
        <v>-8.574361177851188</v>
      </c>
    </row>
    <row r="12" spans="1:3" ht="22.5" customHeight="1">
      <c r="A12" s="200"/>
      <c r="B12" s="234"/>
      <c r="C12" s="235"/>
    </row>
    <row r="13" spans="1:3" ht="21.75" customHeight="1">
      <c r="A13" s="200" t="s">
        <v>235</v>
      </c>
      <c r="B13" s="232">
        <v>157678.737616565</v>
      </c>
      <c r="C13" s="233">
        <v>2.3073720855717283</v>
      </c>
    </row>
    <row r="14" spans="1:3" ht="21.75" customHeight="1">
      <c r="A14" s="200" t="s">
        <v>236</v>
      </c>
      <c r="B14" s="232">
        <v>613159.422891328</v>
      </c>
      <c r="C14" s="233">
        <v>-4.1230556844655695</v>
      </c>
    </row>
    <row r="15" spans="1:3" ht="21.75" customHeight="1">
      <c r="A15" s="200" t="s">
        <v>237</v>
      </c>
      <c r="B15" s="232">
        <v>168233.813863286</v>
      </c>
      <c r="C15" s="233">
        <v>1.6444254220433976</v>
      </c>
    </row>
    <row r="16" spans="1:3" ht="21.75" customHeight="1">
      <c r="A16" s="200" t="s">
        <v>238</v>
      </c>
      <c r="B16" s="232">
        <v>168030.05816122782</v>
      </c>
      <c r="C16" s="233">
        <v>-1.4755932206300457</v>
      </c>
    </row>
    <row r="17" spans="1:3" ht="21.75" customHeight="1">
      <c r="A17" s="200" t="s">
        <v>239</v>
      </c>
      <c r="B17" s="232">
        <v>117242.660979859</v>
      </c>
      <c r="C17" s="233">
        <v>2.9100866713181404</v>
      </c>
    </row>
    <row r="18" spans="1:3" ht="21.75" customHeight="1">
      <c r="A18" s="201" t="s">
        <v>240</v>
      </c>
      <c r="B18" s="236">
        <v>109387.646479467</v>
      </c>
      <c r="C18" s="237">
        <v>-4.299655557895235</v>
      </c>
    </row>
    <row r="19" spans="1:3" ht="22.5" customHeight="1">
      <c r="A19" s="238"/>
      <c r="B19" s="239" t="s">
        <v>151</v>
      </c>
      <c r="C19" s="240"/>
    </row>
    <row r="20" spans="1:3" ht="39.75" customHeight="1">
      <c r="A20" s="241" t="s">
        <v>246</v>
      </c>
      <c r="B20" s="180" t="s">
        <v>89</v>
      </c>
      <c r="C20" s="181" t="s">
        <v>46</v>
      </c>
    </row>
    <row r="21" spans="1:3" ht="21.75" customHeight="1">
      <c r="A21" s="198" t="s">
        <v>228</v>
      </c>
      <c r="B21" s="242">
        <v>73.3262</v>
      </c>
      <c r="C21" s="242">
        <v>5.9</v>
      </c>
    </row>
    <row r="22" spans="1:3" ht="21.75" customHeight="1">
      <c r="A22" s="200" t="s">
        <v>229</v>
      </c>
      <c r="B22" s="235"/>
      <c r="C22" s="243"/>
    </row>
    <row r="23" spans="1:3" ht="22.5" customHeight="1">
      <c r="A23" s="200"/>
      <c r="B23" s="235"/>
      <c r="C23" s="235"/>
    </row>
    <row r="24" spans="1:3" ht="21.75" customHeight="1">
      <c r="A24" s="200" t="s">
        <v>235</v>
      </c>
      <c r="B24" s="244"/>
      <c r="C24" s="235"/>
    </row>
    <row r="25" spans="1:3" ht="21.75" customHeight="1">
      <c r="A25" s="200" t="s">
        <v>236</v>
      </c>
      <c r="B25" s="235"/>
      <c r="C25" s="235"/>
    </row>
    <row r="26" spans="1:3" ht="21.75" customHeight="1">
      <c r="A26" s="200" t="s">
        <v>237</v>
      </c>
      <c r="B26" s="235"/>
      <c r="C26" s="235"/>
    </row>
    <row r="27" spans="1:3" ht="21.75" customHeight="1">
      <c r="A27" s="200" t="s">
        <v>238</v>
      </c>
      <c r="B27" s="235"/>
      <c r="C27" s="235"/>
    </row>
    <row r="28" spans="1:3" ht="21.75" customHeight="1">
      <c r="A28" s="200" t="s">
        <v>239</v>
      </c>
      <c r="B28" s="235"/>
      <c r="C28" s="235"/>
    </row>
    <row r="29" spans="1:3" ht="21.75" customHeight="1">
      <c r="A29" s="201" t="s">
        <v>240</v>
      </c>
      <c r="B29" s="245"/>
      <c r="C29" s="245"/>
    </row>
    <row r="30" ht="15.75">
      <c r="A30" s="246"/>
    </row>
    <row r="31" ht="15.75">
      <c r="A31" s="247"/>
    </row>
    <row r="32" ht="15.75">
      <c r="A32" s="247"/>
    </row>
    <row r="33" ht="15.75">
      <c r="A33" s="247"/>
    </row>
    <row r="34" ht="15.75">
      <c r="A34" s="247"/>
    </row>
    <row r="35" ht="15.75">
      <c r="A35" s="247"/>
    </row>
    <row r="36" ht="15.75">
      <c r="A36" s="247"/>
    </row>
    <row r="37" ht="15.75">
      <c r="A37" s="247"/>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D21"/>
  <sheetViews>
    <sheetView showZeros="0" zoomScale="90" zoomScaleNormal="90" workbookViewId="0" topLeftCell="A1">
      <selection activeCell="B20" sqref="B20"/>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35"/>
      <c r="B1" s="135"/>
      <c r="C1" s="135"/>
    </row>
    <row r="2" spans="1:3" s="2" customFormat="1" ht="33" customHeight="1">
      <c r="A2" s="204" t="s">
        <v>247</v>
      </c>
      <c r="B2" s="10"/>
      <c r="C2" s="157"/>
    </row>
    <row r="3" spans="1:4" ht="9.75" customHeight="1">
      <c r="A3" s="205"/>
      <c r="B3" s="206"/>
      <c r="C3" s="207"/>
      <c r="D3" s="208"/>
    </row>
    <row r="4" spans="1:4" ht="48" customHeight="1">
      <c r="A4" s="209" t="s">
        <v>63</v>
      </c>
      <c r="B4" s="210" t="s">
        <v>89</v>
      </c>
      <c r="C4" s="211" t="s">
        <v>46</v>
      </c>
      <c r="D4" s="208"/>
    </row>
    <row r="5" spans="1:4" ht="31.5" customHeight="1">
      <c r="A5" s="212" t="s">
        <v>228</v>
      </c>
      <c r="B5" s="213">
        <v>214096</v>
      </c>
      <c r="C5" s="214">
        <v>2.833868085842184</v>
      </c>
      <c r="D5" s="208"/>
    </row>
    <row r="6" spans="1:4" ht="31.5" customHeight="1">
      <c r="A6" s="215" t="s">
        <v>229</v>
      </c>
      <c r="B6" s="216">
        <v>117883</v>
      </c>
      <c r="C6" s="217">
        <v>8.357308968572767</v>
      </c>
      <c r="D6" s="208"/>
    </row>
    <row r="7" spans="1:4" ht="31.5" customHeight="1">
      <c r="A7" s="215" t="s">
        <v>248</v>
      </c>
      <c r="B7" s="218">
        <v>83781</v>
      </c>
      <c r="C7" s="217">
        <v>47.35129621161488</v>
      </c>
      <c r="D7" s="208"/>
    </row>
    <row r="8" spans="1:4" ht="31.5" customHeight="1">
      <c r="A8" s="215"/>
      <c r="B8" s="218"/>
      <c r="C8" s="217"/>
      <c r="D8" s="208"/>
    </row>
    <row r="9" spans="1:4" ht="31.5" customHeight="1">
      <c r="A9" s="215" t="s">
        <v>230</v>
      </c>
      <c r="B9" s="218">
        <v>2607</v>
      </c>
      <c r="C9" s="217">
        <v>-64.42898076135899</v>
      </c>
      <c r="D9" s="208"/>
    </row>
    <row r="10" spans="1:3" ht="31.5" customHeight="1">
      <c r="A10" s="215" t="s">
        <v>231</v>
      </c>
      <c r="B10" s="218">
        <v>6465</v>
      </c>
      <c r="C10" s="217">
        <v>-6.480543902791851</v>
      </c>
    </row>
    <row r="11" spans="1:3" ht="31.5" customHeight="1">
      <c r="A11" s="215" t="s">
        <v>232</v>
      </c>
      <c r="B11" s="218">
        <v>3618</v>
      </c>
      <c r="C11" s="43">
        <v>-45.86263654047583</v>
      </c>
    </row>
    <row r="12" spans="1:3" ht="31.5" customHeight="1">
      <c r="A12" s="215" t="s">
        <v>233</v>
      </c>
      <c r="B12" s="218">
        <v>7187</v>
      </c>
      <c r="C12" s="217">
        <v>-21.88043478260869</v>
      </c>
    </row>
    <row r="13" spans="1:3" ht="31.5" customHeight="1">
      <c r="A13" s="215" t="s">
        <v>234</v>
      </c>
      <c r="B13" s="218">
        <v>12935</v>
      </c>
      <c r="C13" s="217">
        <v>-39.63223969757782</v>
      </c>
    </row>
    <row r="14" spans="1:4" ht="31.5" customHeight="1">
      <c r="A14" s="215"/>
      <c r="B14" s="218"/>
      <c r="C14" s="217"/>
      <c r="D14" s="208"/>
    </row>
    <row r="15" spans="1:3" ht="31.5" customHeight="1">
      <c r="A15" s="215" t="s">
        <v>235</v>
      </c>
      <c r="B15" s="218">
        <v>17910</v>
      </c>
      <c r="C15" s="217">
        <v>9.554685588451179</v>
      </c>
    </row>
    <row r="16" spans="1:3" ht="31.5" customHeight="1">
      <c r="A16" s="215" t="s">
        <v>236</v>
      </c>
      <c r="B16" s="218">
        <v>11265</v>
      </c>
      <c r="C16" s="217">
        <v>-28.11104020421186</v>
      </c>
    </row>
    <row r="17" spans="1:3" ht="31.5" customHeight="1">
      <c r="A17" s="215" t="s">
        <v>237</v>
      </c>
      <c r="B17" s="218">
        <v>20061</v>
      </c>
      <c r="C17" s="217">
        <v>-1.3862262203214897</v>
      </c>
    </row>
    <row r="18" spans="1:3" ht="31.5" customHeight="1">
      <c r="A18" s="215" t="s">
        <v>238</v>
      </c>
      <c r="B18" s="218">
        <v>9720</v>
      </c>
      <c r="C18" s="217">
        <v>7.8322609274462</v>
      </c>
    </row>
    <row r="19" spans="1:3" ht="31.5" customHeight="1">
      <c r="A19" s="215" t="s">
        <v>239</v>
      </c>
      <c r="B19" s="218">
        <v>26022</v>
      </c>
      <c r="C19" s="217">
        <v>5.578772264372958</v>
      </c>
    </row>
    <row r="20" spans="1:3" ht="31.5" customHeight="1">
      <c r="A20" s="219" t="s">
        <v>240</v>
      </c>
      <c r="B20" s="220">
        <v>11235</v>
      </c>
      <c r="C20" s="221">
        <v>-16.05021295673616</v>
      </c>
    </row>
    <row r="21" spans="1:4" ht="15">
      <c r="A21" s="222"/>
      <c r="B21" s="223"/>
      <c r="C21" s="224"/>
      <c r="D21" s="208"/>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E10" sqref="E10"/>
    </sheetView>
  </sheetViews>
  <sheetFormatPr defaultColWidth="9.125" defaultRowHeight="14.25"/>
  <cols>
    <col min="1" max="1" width="38.625" style="6" customWidth="1"/>
    <col min="2" max="16384" width="9.125" style="6" customWidth="1"/>
  </cols>
  <sheetData>
    <row r="1" ht="38.25" customHeight="1">
      <c r="A1" s="154" t="s">
        <v>2</v>
      </c>
    </row>
    <row r="2" ht="38.25" customHeight="1">
      <c r="A2" s="492"/>
    </row>
    <row r="3" ht="38.25" customHeight="1">
      <c r="A3" s="492"/>
    </row>
    <row r="4" ht="14.25">
      <c r="A4" s="493"/>
    </row>
    <row r="10" ht="224.25" customHeight="1"/>
    <row r="11" ht="14.25">
      <c r="A11" s="316" t="s">
        <v>3</v>
      </c>
    </row>
    <row r="12" ht="14.25">
      <c r="A12" s="316" t="s">
        <v>4</v>
      </c>
    </row>
    <row r="13" ht="14.25">
      <c r="A13" s="316"/>
    </row>
    <row r="15" ht="14.25">
      <c r="A15" s="316"/>
    </row>
    <row r="16" ht="14.25">
      <c r="A16" s="316"/>
    </row>
    <row r="17" ht="14.25">
      <c r="A17" s="316"/>
    </row>
    <row r="18" ht="14.25">
      <c r="A18" s="316"/>
    </row>
    <row r="19" ht="14.25">
      <c r="A19" s="316"/>
    </row>
    <row r="20" ht="14.25">
      <c r="A20" s="316"/>
    </row>
    <row r="21" ht="14.25">
      <c r="A21" s="493"/>
    </row>
    <row r="35" ht="14.25" hidden="1">
      <c r="A35" s="316" t="s">
        <v>3</v>
      </c>
    </row>
    <row r="36" ht="14.25" hidden="1">
      <c r="A36" s="316" t="s">
        <v>5</v>
      </c>
    </row>
    <row r="37" ht="14.25" hidden="1">
      <c r="A37" s="316" t="s">
        <v>6</v>
      </c>
    </row>
    <row r="38" ht="14.25" hidden="1">
      <c r="A38" s="316" t="s">
        <v>7</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C20"/>
  <sheetViews>
    <sheetView showZeros="0" zoomScale="90" zoomScaleNormal="90" workbookViewId="0" topLeftCell="A1">
      <selection activeCell="C19" sqref="C19"/>
    </sheetView>
  </sheetViews>
  <sheetFormatPr defaultColWidth="9.00390625" defaultRowHeight="14.25"/>
  <cols>
    <col min="1" max="1" width="14.25390625" style="4" customWidth="1"/>
    <col min="2" max="2" width="14.25390625" style="5" customWidth="1"/>
    <col min="3" max="3" width="14.25390625" style="6" customWidth="1"/>
    <col min="4" max="4" width="8.75390625" style="6" customWidth="1"/>
    <col min="5" max="6" width="9.00390625" style="6" customWidth="1"/>
    <col min="7" max="25" width="9.125" style="6" bestFit="1" customWidth="1"/>
  </cols>
  <sheetData>
    <row r="1" spans="1:3" s="1" customFormat="1" ht="18" customHeight="1">
      <c r="A1" s="135"/>
      <c r="B1" s="135"/>
      <c r="C1" s="135"/>
    </row>
    <row r="2" spans="1:3" s="2" customFormat="1" ht="20.25" customHeight="1">
      <c r="A2" s="196" t="s">
        <v>249</v>
      </c>
      <c r="B2" s="196"/>
      <c r="C2" s="196"/>
    </row>
    <row r="3" spans="1:3" ht="39.75" customHeight="1">
      <c r="A3" s="197" t="s">
        <v>64</v>
      </c>
      <c r="B3" s="180" t="s">
        <v>89</v>
      </c>
      <c r="C3" s="181" t="s">
        <v>46</v>
      </c>
    </row>
    <row r="4" spans="1:3" ht="28.5" customHeight="1">
      <c r="A4" s="198" t="s">
        <v>228</v>
      </c>
      <c r="B4">
        <v>765067</v>
      </c>
      <c r="C4" s="199">
        <v>-5.300715071711409</v>
      </c>
    </row>
    <row r="5" spans="1:3" ht="28.5" customHeight="1">
      <c r="A5" s="200" t="s">
        <v>229</v>
      </c>
      <c r="B5">
        <v>313106</v>
      </c>
      <c r="C5" s="199">
        <v>17.971131348221036</v>
      </c>
    </row>
    <row r="6" spans="1:3" ht="28.5" customHeight="1">
      <c r="A6" s="200" t="s">
        <v>248</v>
      </c>
      <c r="B6">
        <v>230128</v>
      </c>
      <c r="C6" s="199">
        <v>26.77552279588373</v>
      </c>
    </row>
    <row r="7" spans="1:3" ht="28.5" customHeight="1">
      <c r="A7" s="200"/>
      <c r="B7"/>
      <c r="C7"/>
    </row>
    <row r="8" spans="1:3" ht="28.5" customHeight="1">
      <c r="A8" s="200" t="s">
        <v>230</v>
      </c>
      <c r="B8">
        <v>17331</v>
      </c>
      <c r="C8" s="199">
        <v>34.98714853181713</v>
      </c>
    </row>
    <row r="9" spans="1:3" ht="28.5" customHeight="1">
      <c r="A9" s="200" t="s">
        <v>231</v>
      </c>
      <c r="B9">
        <v>23651</v>
      </c>
      <c r="C9" s="199">
        <v>1.0640116229382102</v>
      </c>
    </row>
    <row r="10" spans="1:3" ht="28.5" customHeight="1">
      <c r="A10" s="200" t="s">
        <v>232</v>
      </c>
      <c r="B10">
        <v>16575</v>
      </c>
      <c r="C10" s="199">
        <v>44.97507215953817</v>
      </c>
    </row>
    <row r="11" spans="1:3" ht="28.5" customHeight="1">
      <c r="A11" s="200" t="s">
        <v>233</v>
      </c>
      <c r="B11">
        <v>19071</v>
      </c>
      <c r="C11" s="199">
        <v>24.720423778693345</v>
      </c>
    </row>
    <row r="12" spans="1:3" ht="28.5" customHeight="1">
      <c r="A12" s="200" t="s">
        <v>234</v>
      </c>
      <c r="B12">
        <v>5223</v>
      </c>
      <c r="C12" s="199">
        <v>-73.6105497170574</v>
      </c>
    </row>
    <row r="13" spans="1:3" ht="28.5" customHeight="1">
      <c r="A13" s="200"/>
      <c r="B13"/>
      <c r="C13" s="199"/>
    </row>
    <row r="14" spans="1:3" ht="28.5" customHeight="1">
      <c r="A14" s="200" t="s">
        <v>235</v>
      </c>
      <c r="B14">
        <v>91644</v>
      </c>
      <c r="C14" s="199">
        <v>-9.765463460743192</v>
      </c>
    </row>
    <row r="15" spans="1:3" ht="28.5" customHeight="1">
      <c r="A15" s="200" t="s">
        <v>236</v>
      </c>
      <c r="B15">
        <v>46823</v>
      </c>
      <c r="C15" s="199">
        <v>-9.473541751251858</v>
      </c>
    </row>
    <row r="16" spans="1:3" ht="28.5" customHeight="1">
      <c r="A16" s="200" t="s">
        <v>237</v>
      </c>
      <c r="B16">
        <v>63819</v>
      </c>
      <c r="C16" s="199">
        <v>-21.782772820864793</v>
      </c>
    </row>
    <row r="17" spans="1:3" ht="28.5" customHeight="1">
      <c r="A17" s="200" t="s">
        <v>238</v>
      </c>
      <c r="B17">
        <v>93770</v>
      </c>
      <c r="C17" s="199">
        <v>-19.252198024576543</v>
      </c>
    </row>
    <row r="18" spans="1:3" ht="28.5" customHeight="1">
      <c r="A18" s="200" t="s">
        <v>239</v>
      </c>
      <c r="B18">
        <v>79000</v>
      </c>
      <c r="C18" s="199">
        <v>-31.809550115664806</v>
      </c>
    </row>
    <row r="19" spans="1:3" ht="28.5" customHeight="1">
      <c r="A19" s="201" t="s">
        <v>240</v>
      </c>
      <c r="B19" s="202">
        <v>76905</v>
      </c>
      <c r="C19" s="199">
        <v>1.691217306217439</v>
      </c>
    </row>
    <row r="20" ht="15.75">
      <c r="C20" s="203"/>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D39"/>
  <sheetViews>
    <sheetView showZeros="0" zoomScale="90" zoomScaleNormal="90" workbookViewId="0" topLeftCell="A1">
      <selection activeCell="B4" sqref="B4:C4"/>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s>
  <sheetData>
    <row r="1" spans="1:3" s="1" customFormat="1" ht="18" customHeight="1">
      <c r="A1" s="135"/>
      <c r="B1" s="135"/>
      <c r="C1" s="135"/>
    </row>
    <row r="2" spans="1:3" s="2" customFormat="1" ht="20.25" customHeight="1">
      <c r="A2" s="156" t="s">
        <v>250</v>
      </c>
      <c r="B2" s="11"/>
      <c r="C2" s="157"/>
    </row>
    <row r="3" spans="1:3" ht="61.5" customHeight="1">
      <c r="A3" s="179" t="s">
        <v>65</v>
      </c>
      <c r="B3" s="180" t="s">
        <v>89</v>
      </c>
      <c r="C3" s="181" t="s">
        <v>46</v>
      </c>
    </row>
    <row r="4" spans="1:3" ht="30.75" customHeight="1">
      <c r="A4" s="182" t="s">
        <v>228</v>
      </c>
      <c r="B4" s="96">
        <v>252903</v>
      </c>
      <c r="C4" s="183">
        <v>-23.844812685755926</v>
      </c>
    </row>
    <row r="5" spans="1:3" ht="30.75" customHeight="1">
      <c r="A5" s="184" t="s">
        <v>251</v>
      </c>
      <c r="B5" s="96">
        <v>1369</v>
      </c>
      <c r="C5" s="183">
        <v>250.1278772378517</v>
      </c>
    </row>
    <row r="6" spans="1:3" ht="30.75" customHeight="1">
      <c r="A6" s="184" t="s">
        <v>252</v>
      </c>
      <c r="B6" s="96">
        <v>3898</v>
      </c>
      <c r="C6" s="183">
        <v>-37.068130448821435</v>
      </c>
    </row>
    <row r="7" spans="1:3" ht="12.75" customHeight="1">
      <c r="A7" s="184"/>
      <c r="B7" s="185"/>
      <c r="C7" s="186"/>
    </row>
    <row r="8" spans="1:3" ht="30.75" customHeight="1">
      <c r="A8" s="184" t="s">
        <v>253</v>
      </c>
      <c r="B8" s="96">
        <v>-13016</v>
      </c>
      <c r="C8" s="187">
        <v>-155.6263088166161</v>
      </c>
    </row>
    <row r="9" spans="1:3" ht="30.75" customHeight="1">
      <c r="A9" s="188" t="s">
        <v>254</v>
      </c>
      <c r="B9" s="96">
        <v>24131</v>
      </c>
      <c r="C9" s="187">
        <v>-22.092722928908117</v>
      </c>
    </row>
    <row r="10" spans="1:3" ht="30.75" customHeight="1">
      <c r="A10" s="188" t="s">
        <v>255</v>
      </c>
      <c r="B10" s="96">
        <v>18489</v>
      </c>
      <c r="C10" s="187">
        <v>-27.66714917256759</v>
      </c>
    </row>
    <row r="11" spans="1:3" ht="30.75" customHeight="1">
      <c r="A11" s="188" t="s">
        <v>256</v>
      </c>
      <c r="B11" s="96">
        <v>14244</v>
      </c>
      <c r="C11" s="187">
        <v>-33.18635958534641</v>
      </c>
    </row>
    <row r="12" spans="1:3" ht="18" customHeight="1">
      <c r="A12" s="188"/>
      <c r="B12" s="22"/>
      <c r="C12" s="23"/>
    </row>
    <row r="13" spans="1:3" ht="30.75" customHeight="1">
      <c r="A13" s="188" t="s">
        <v>257</v>
      </c>
      <c r="B13" s="96">
        <v>109119</v>
      </c>
      <c r="C13" s="187">
        <v>-8.458750692102484</v>
      </c>
    </row>
    <row r="14" spans="1:3" ht="19.5" customHeight="1">
      <c r="A14" s="188"/>
      <c r="B14" s="22"/>
      <c r="C14" s="23"/>
    </row>
    <row r="15" spans="1:3" ht="30.75" customHeight="1">
      <c r="A15" s="188" t="s">
        <v>258</v>
      </c>
      <c r="B15" s="96">
        <v>30911</v>
      </c>
      <c r="C15" s="187">
        <v>45.88918255616389</v>
      </c>
    </row>
    <row r="16" spans="1:3" ht="30.75" customHeight="1">
      <c r="A16" s="188" t="s">
        <v>259</v>
      </c>
      <c r="B16" s="96">
        <v>19826</v>
      </c>
      <c r="C16" s="187">
        <v>-9.672422433823868</v>
      </c>
    </row>
    <row r="17" spans="1:3" ht="30.75" customHeight="1">
      <c r="A17" s="188" t="s">
        <v>260</v>
      </c>
      <c r="B17" s="96">
        <v>20941</v>
      </c>
      <c r="C17" s="187">
        <v>8.807024836329617</v>
      </c>
    </row>
    <row r="18" spans="1:3" ht="30.75" customHeight="1">
      <c r="A18" s="188" t="s">
        <v>261</v>
      </c>
      <c r="B18" s="96">
        <v>6357</v>
      </c>
      <c r="C18" s="187">
        <v>-35.573122529644266</v>
      </c>
    </row>
    <row r="19" spans="1:3" ht="30.75" customHeight="1">
      <c r="A19" s="188" t="s">
        <v>262</v>
      </c>
      <c r="B19" s="96">
        <v>6120</v>
      </c>
      <c r="C19" s="187">
        <v>-39.893930465527404</v>
      </c>
    </row>
    <row r="20" spans="1:3" ht="30.75" customHeight="1">
      <c r="A20" s="188" t="s">
        <v>263</v>
      </c>
      <c r="B20" s="96">
        <v>12741</v>
      </c>
      <c r="C20" s="187">
        <v>-33.237266820373094</v>
      </c>
    </row>
    <row r="21" spans="1:3" ht="30.75" customHeight="1">
      <c r="A21" s="188" t="s">
        <v>264</v>
      </c>
      <c r="B21" s="96">
        <v>-2227</v>
      </c>
      <c r="C21" s="187">
        <v>-163.03424851401076</v>
      </c>
    </row>
    <row r="22" spans="1:4" s="178" customFormat="1" ht="34.5" customHeight="1">
      <c r="A22" s="189"/>
      <c r="B22" s="190"/>
      <c r="C22" s="191"/>
      <c r="D22" s="3"/>
    </row>
    <row r="23" spans="1:4" s="178" customFormat="1" ht="15" customHeight="1">
      <c r="A23" s="162"/>
      <c r="B23" s="22"/>
      <c r="C23" s="23"/>
      <c r="D23" s="3"/>
    </row>
    <row r="24" spans="1:4" s="178" customFormat="1" ht="15" customHeight="1">
      <c r="A24" s="162"/>
      <c r="B24" s="22"/>
      <c r="C24" s="23"/>
      <c r="D24" s="3"/>
    </row>
    <row r="25" spans="1:4" s="178" customFormat="1" ht="15" customHeight="1">
      <c r="A25" s="162"/>
      <c r="B25" s="22"/>
      <c r="C25" s="23"/>
      <c r="D25" s="3"/>
    </row>
    <row r="26" spans="1:4" s="178" customFormat="1" ht="15" customHeight="1">
      <c r="A26" s="162"/>
      <c r="B26" s="22"/>
      <c r="C26" s="23"/>
      <c r="D26" s="3"/>
    </row>
    <row r="27" spans="1:4" s="178" customFormat="1" ht="15" customHeight="1">
      <c r="A27" s="162"/>
      <c r="B27" s="22"/>
      <c r="C27" s="23"/>
      <c r="D27" s="3"/>
    </row>
    <row r="28" spans="1:4" s="178" customFormat="1" ht="15" customHeight="1">
      <c r="A28" s="162"/>
      <c r="B28" s="22"/>
      <c r="C28" s="23"/>
      <c r="D28" s="3"/>
    </row>
    <row r="29" spans="1:4" s="178" customFormat="1" ht="15" customHeight="1">
      <c r="A29" s="162"/>
      <c r="B29" s="22"/>
      <c r="C29" s="23"/>
      <c r="D29" s="3"/>
    </row>
    <row r="30" spans="1:4" s="178" customFormat="1" ht="15" customHeight="1">
      <c r="A30" s="162"/>
      <c r="B30" s="22"/>
      <c r="C30" s="23"/>
      <c r="D30" s="3"/>
    </row>
    <row r="31" spans="1:4" s="178" customFormat="1" ht="15" customHeight="1">
      <c r="A31" s="162"/>
      <c r="B31" s="22"/>
      <c r="C31" s="23"/>
      <c r="D31" s="3"/>
    </row>
    <row r="32" spans="1:4" s="178" customFormat="1" ht="15" customHeight="1">
      <c r="A32" s="162"/>
      <c r="B32" s="22"/>
      <c r="C32" s="23"/>
      <c r="D32" s="3"/>
    </row>
    <row r="33" spans="1:4" s="178" customFormat="1" ht="15" customHeight="1">
      <c r="A33" s="162"/>
      <c r="B33" s="22"/>
      <c r="C33" s="23"/>
      <c r="D33" s="3"/>
    </row>
    <row r="34" spans="1:4" s="178" customFormat="1" ht="15" customHeight="1">
      <c r="A34" s="162"/>
      <c r="B34" s="22"/>
      <c r="C34" s="23"/>
      <c r="D34" s="3"/>
    </row>
    <row r="35" spans="1:4" s="178" customFormat="1" ht="15" customHeight="1">
      <c r="A35" s="162"/>
      <c r="B35" s="22"/>
      <c r="C35" s="23"/>
      <c r="D35" s="3"/>
    </row>
    <row r="36" spans="1:4" s="178" customFormat="1" ht="15" customHeight="1">
      <c r="A36" s="162"/>
      <c r="B36" s="22"/>
      <c r="C36" s="23"/>
      <c r="D36" s="3"/>
    </row>
    <row r="37" spans="1:4" s="178" customFormat="1" ht="15" customHeight="1">
      <c r="A37" s="162"/>
      <c r="B37" s="22"/>
      <c r="C37" s="23"/>
      <c r="D37" s="3"/>
    </row>
    <row r="38" spans="1:4" s="178" customFormat="1" ht="14.25">
      <c r="A38" s="192"/>
      <c r="B38" s="193"/>
      <c r="C38" s="194"/>
      <c r="D38" s="3"/>
    </row>
    <row r="39" spans="1:4" s="178" customFormat="1" ht="15.75">
      <c r="A39" s="3"/>
      <c r="B39" s="195"/>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D37"/>
  <sheetViews>
    <sheetView showZeros="0" zoomScale="110" zoomScaleNormal="110" workbookViewId="0" topLeftCell="A1">
      <selection activeCell="B34" sqref="B34"/>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9" width="9.125" style="6" bestFit="1" customWidth="1"/>
  </cols>
  <sheetData>
    <row r="1" spans="1:3" s="1" customFormat="1" ht="18" customHeight="1">
      <c r="A1" s="135" t="s">
        <v>265</v>
      </c>
      <c r="B1" s="135"/>
      <c r="C1" s="135"/>
    </row>
    <row r="2" spans="1:3" s="2" customFormat="1" ht="20.25" customHeight="1">
      <c r="A2" s="156" t="s">
        <v>266</v>
      </c>
      <c r="B2" s="11"/>
      <c r="C2" s="157"/>
    </row>
    <row r="3" spans="1:3" ht="27" customHeight="1">
      <c r="A3" s="158" t="s">
        <v>267</v>
      </c>
      <c r="B3" s="73" t="s">
        <v>89</v>
      </c>
      <c r="C3" s="74" t="s">
        <v>46</v>
      </c>
    </row>
    <row r="4" spans="1:3" ht="15" customHeight="1">
      <c r="A4" s="159" t="s">
        <v>228</v>
      </c>
      <c r="B4" s="160">
        <v>851743</v>
      </c>
      <c r="C4" s="161">
        <v>116.4</v>
      </c>
    </row>
    <row r="5" spans="1:3" ht="15" customHeight="1">
      <c r="A5" s="162" t="s">
        <v>229</v>
      </c>
      <c r="B5" s="160">
        <v>418592</v>
      </c>
      <c r="C5" s="163">
        <v>95.7</v>
      </c>
    </row>
    <row r="6" ht="7.5" customHeight="1">
      <c r="A6" s="162"/>
    </row>
    <row r="7" spans="1:3" ht="15" customHeight="1">
      <c r="A7" s="162" t="s">
        <v>230</v>
      </c>
      <c r="B7" s="164">
        <v>87840</v>
      </c>
      <c r="C7" s="161">
        <v>73.2</v>
      </c>
    </row>
    <row r="8" spans="1:3" ht="15" customHeight="1">
      <c r="A8" s="162" t="s">
        <v>231</v>
      </c>
      <c r="B8" s="164">
        <v>119616</v>
      </c>
      <c r="C8" s="161">
        <v>241.8</v>
      </c>
    </row>
    <row r="9" spans="1:3" ht="15" customHeight="1">
      <c r="A9" s="162" t="s">
        <v>232</v>
      </c>
      <c r="B9" s="164">
        <v>36417</v>
      </c>
      <c r="C9" s="161">
        <v>103</v>
      </c>
    </row>
    <row r="10" spans="1:3" ht="15" customHeight="1">
      <c r="A10" s="162" t="s">
        <v>233</v>
      </c>
      <c r="B10" s="164">
        <v>93566</v>
      </c>
      <c r="C10" s="165">
        <v>190</v>
      </c>
    </row>
    <row r="11" spans="1:3" ht="30" customHeight="1">
      <c r="A11" s="140" t="s">
        <v>268</v>
      </c>
      <c r="B11" s="166">
        <v>81153</v>
      </c>
      <c r="C11" s="167">
        <v>4</v>
      </c>
    </row>
    <row r="12" spans="1:3" ht="10.5" customHeight="1">
      <c r="A12" s="162"/>
      <c r="B12" s="22"/>
      <c r="C12" s="23"/>
    </row>
    <row r="13" spans="1:3" ht="15" customHeight="1">
      <c r="A13" s="162" t="s">
        <v>235</v>
      </c>
      <c r="B13" s="164">
        <v>46750</v>
      </c>
      <c r="C13" s="165">
        <v>274</v>
      </c>
    </row>
    <row r="14" spans="1:3" ht="15" customHeight="1">
      <c r="A14" s="162" t="s">
        <v>236</v>
      </c>
      <c r="B14" s="164">
        <v>10606</v>
      </c>
      <c r="C14" s="168">
        <v>-66.7</v>
      </c>
    </row>
    <row r="15" spans="1:3" ht="15" customHeight="1">
      <c r="A15" s="162" t="s">
        <v>237</v>
      </c>
      <c r="B15" s="164">
        <v>141927</v>
      </c>
      <c r="C15" s="165">
        <v>254.1</v>
      </c>
    </row>
    <row r="16" spans="1:3" ht="15" customHeight="1">
      <c r="A16" s="162" t="s">
        <v>238</v>
      </c>
      <c r="B16" s="164">
        <v>26233</v>
      </c>
      <c r="C16" s="161">
        <v>27.9</v>
      </c>
    </row>
    <row r="17" spans="1:3" ht="15" customHeight="1">
      <c r="A17" s="162" t="s">
        <v>239</v>
      </c>
      <c r="B17" s="164">
        <v>142754</v>
      </c>
      <c r="C17" s="161">
        <v>242.8</v>
      </c>
    </row>
    <row r="18" spans="1:3" ht="15" customHeight="1">
      <c r="A18" s="169" t="s">
        <v>240</v>
      </c>
      <c r="B18" s="170">
        <v>64881</v>
      </c>
      <c r="C18" s="171">
        <v>96.4</v>
      </c>
    </row>
    <row r="19" spans="1:3" ht="6.75" customHeight="1">
      <c r="A19" s="162"/>
      <c r="B19" s="22"/>
      <c r="C19" s="23"/>
    </row>
    <row r="20" spans="1:3" ht="39.75" customHeight="1">
      <c r="A20" s="158" t="s">
        <v>269</v>
      </c>
      <c r="B20" s="73" t="s">
        <v>89</v>
      </c>
      <c r="C20" s="74" t="s">
        <v>46</v>
      </c>
    </row>
    <row r="21" spans="1:4" ht="15" customHeight="1">
      <c r="A21" s="159" t="s">
        <v>228</v>
      </c>
      <c r="B21" s="111">
        <v>39.77</v>
      </c>
      <c r="C21" s="172"/>
      <c r="D21" s="173"/>
    </row>
    <row r="22" spans="1:4" ht="15" customHeight="1">
      <c r="A22" s="162" t="s">
        <v>229</v>
      </c>
      <c r="B22" s="174"/>
      <c r="C22" s="175"/>
      <c r="D22" s="173"/>
    </row>
    <row r="23" spans="1:4" ht="15" customHeight="1">
      <c r="A23" s="162" t="s">
        <v>270</v>
      </c>
      <c r="B23" s="113"/>
      <c r="C23" s="98"/>
      <c r="D23" s="173"/>
    </row>
    <row r="24" spans="1:4" ht="6" customHeight="1">
      <c r="A24" s="162"/>
      <c r="B24" s="113"/>
      <c r="C24" s="98"/>
      <c r="D24" s="173"/>
    </row>
    <row r="25" spans="1:4" ht="15" customHeight="1">
      <c r="A25" s="162" t="s">
        <v>230</v>
      </c>
      <c r="B25" s="98"/>
      <c r="C25" s="98"/>
      <c r="D25" s="173"/>
    </row>
    <row r="26" spans="1:4" ht="15" customHeight="1">
      <c r="A26" s="162" t="s">
        <v>231</v>
      </c>
      <c r="B26" s="113"/>
      <c r="C26" s="98"/>
      <c r="D26" s="173"/>
    </row>
    <row r="27" spans="1:4" ht="15" customHeight="1">
      <c r="A27" s="162" t="s">
        <v>232</v>
      </c>
      <c r="B27" s="113"/>
      <c r="C27" s="98"/>
      <c r="D27" s="173"/>
    </row>
    <row r="28" spans="1:4" ht="15" customHeight="1">
      <c r="A28" s="162" t="s">
        <v>233</v>
      </c>
      <c r="B28" s="176"/>
      <c r="C28" s="113"/>
      <c r="D28" s="173"/>
    </row>
    <row r="29" spans="1:4" ht="15" customHeight="1">
      <c r="A29" s="162" t="s">
        <v>234</v>
      </c>
      <c r="B29" s="113"/>
      <c r="C29" s="98"/>
      <c r="D29" s="173"/>
    </row>
    <row r="30" spans="1:4" ht="6" customHeight="1">
      <c r="A30" s="162"/>
      <c r="B30" s="113"/>
      <c r="C30" s="98"/>
      <c r="D30" s="173"/>
    </row>
    <row r="31" spans="1:4" ht="15" customHeight="1">
      <c r="A31" s="162" t="s">
        <v>235</v>
      </c>
      <c r="B31" s="113"/>
      <c r="C31" s="98"/>
      <c r="D31" s="173"/>
    </row>
    <row r="32" spans="1:4" ht="15" customHeight="1">
      <c r="A32" s="162" t="s">
        <v>236</v>
      </c>
      <c r="B32" s="113"/>
      <c r="C32" s="98"/>
      <c r="D32" s="173"/>
    </row>
    <row r="33" spans="1:3" ht="15" customHeight="1">
      <c r="A33" s="162" t="s">
        <v>237</v>
      </c>
      <c r="B33" s="113"/>
      <c r="C33" s="98"/>
    </row>
    <row r="34" spans="1:3" ht="15" customHeight="1">
      <c r="A34" s="162" t="s">
        <v>238</v>
      </c>
      <c r="B34" s="113">
        <v>39.77</v>
      </c>
      <c r="C34" s="172"/>
    </row>
    <row r="35" spans="1:3" ht="15" customHeight="1">
      <c r="A35" s="162" t="s">
        <v>239</v>
      </c>
      <c r="B35" s="113"/>
      <c r="C35" s="98"/>
    </row>
    <row r="36" spans="1:3" ht="15" customHeight="1">
      <c r="A36" s="169" t="s">
        <v>240</v>
      </c>
      <c r="B36" s="55"/>
      <c r="C36" s="68"/>
    </row>
    <row r="37" spans="1:3" ht="14.25">
      <c r="A37" s="177"/>
      <c r="B37" s="177"/>
      <c r="C37" s="177"/>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A1:C37"/>
  <sheetViews>
    <sheetView showZeros="0" workbookViewId="0" topLeftCell="A1">
      <selection activeCell="C4" sqref="C4"/>
    </sheetView>
  </sheetViews>
  <sheetFormatPr defaultColWidth="9.00390625" defaultRowHeight="14.25"/>
  <cols>
    <col min="1" max="1" width="10.875" style="4" customWidth="1"/>
    <col min="2" max="2" width="12.625" style="5" customWidth="1"/>
    <col min="3" max="3" width="16.125" style="6" customWidth="1"/>
    <col min="4" max="4" width="17.375" style="6" customWidth="1"/>
    <col min="5" max="31" width="9.125" style="6" bestFit="1" customWidth="1"/>
    <col min="32" max="32" width="9.125" style="0" bestFit="1" customWidth="1"/>
  </cols>
  <sheetData>
    <row r="1" spans="1:3" s="1" customFormat="1" ht="18" customHeight="1">
      <c r="A1" s="135"/>
      <c r="B1" s="135"/>
      <c r="C1" s="135"/>
    </row>
    <row r="2" spans="1:3" s="2" customFormat="1" ht="20.25" customHeight="1">
      <c r="A2" s="136" t="s">
        <v>271</v>
      </c>
      <c r="B2" s="136"/>
      <c r="C2" s="136"/>
    </row>
    <row r="3" spans="1:3" ht="45" customHeight="1">
      <c r="A3" s="57" t="s">
        <v>272</v>
      </c>
      <c r="B3" s="73" t="s">
        <v>89</v>
      </c>
      <c r="C3" s="137" t="s">
        <v>46</v>
      </c>
    </row>
    <row r="4" spans="1:3" ht="12.75" customHeight="1">
      <c r="A4" s="138" t="s">
        <v>228</v>
      </c>
      <c r="B4" s="18"/>
      <c r="C4" s="139">
        <v>-5.5</v>
      </c>
    </row>
    <row r="5" spans="1:3" ht="12.75" customHeight="1">
      <c r="A5" s="140" t="s">
        <v>229</v>
      </c>
      <c r="B5" s="141"/>
      <c r="C5" s="62">
        <v>-12</v>
      </c>
    </row>
    <row r="6" spans="1:3" ht="12.75" customHeight="1">
      <c r="A6" s="140"/>
      <c r="C6" s="62"/>
    </row>
    <row r="7" spans="1:3" ht="12.75" customHeight="1">
      <c r="A7" s="140" t="s">
        <v>230</v>
      </c>
      <c r="B7" s="22"/>
      <c r="C7" s="62">
        <v>6.1</v>
      </c>
    </row>
    <row r="8" spans="1:3" ht="12.75" customHeight="1">
      <c r="A8" s="140" t="s">
        <v>231</v>
      </c>
      <c r="B8" s="22"/>
      <c r="C8" s="62">
        <v>-1.8</v>
      </c>
    </row>
    <row r="9" spans="1:3" ht="12.75" customHeight="1">
      <c r="A9" s="140" t="s">
        <v>232</v>
      </c>
      <c r="B9" s="22"/>
      <c r="C9" s="62">
        <v>-21.9</v>
      </c>
    </row>
    <row r="10" spans="1:3" ht="12.75" customHeight="1">
      <c r="A10" s="140" t="s">
        <v>233</v>
      </c>
      <c r="B10" s="22"/>
      <c r="C10" s="62">
        <v>-20.7</v>
      </c>
    </row>
    <row r="11" spans="1:3" ht="12.75" customHeight="1">
      <c r="A11" s="140" t="s">
        <v>234</v>
      </c>
      <c r="B11" s="22"/>
      <c r="C11" s="62">
        <v>-17.9</v>
      </c>
    </row>
    <row r="12" spans="1:3" ht="12.75" customHeight="1">
      <c r="A12" s="142"/>
      <c r="B12" s="22"/>
      <c r="C12" s="62"/>
    </row>
    <row r="13" spans="1:3" ht="12.75" customHeight="1">
      <c r="A13" s="140" t="s">
        <v>235</v>
      </c>
      <c r="B13" s="22"/>
      <c r="C13" s="143">
        <v>8.4</v>
      </c>
    </row>
    <row r="14" spans="1:3" ht="12.75" customHeight="1">
      <c r="A14" s="140" t="s">
        <v>236</v>
      </c>
      <c r="B14" s="22"/>
      <c r="C14" s="62">
        <v>-21.4</v>
      </c>
    </row>
    <row r="15" spans="1:3" ht="12.75" customHeight="1">
      <c r="A15" s="140" t="s">
        <v>237</v>
      </c>
      <c r="B15" s="22"/>
      <c r="C15" s="62">
        <v>14.8</v>
      </c>
    </row>
    <row r="16" spans="1:3" ht="12.75" customHeight="1">
      <c r="A16" s="140" t="s">
        <v>238</v>
      </c>
      <c r="B16" s="22"/>
      <c r="C16" s="62">
        <v>13.7</v>
      </c>
    </row>
    <row r="17" spans="1:3" ht="12.75" customHeight="1">
      <c r="A17" s="140" t="s">
        <v>239</v>
      </c>
      <c r="B17" s="22"/>
      <c r="C17" s="62">
        <v>13.9</v>
      </c>
    </row>
    <row r="18" spans="1:3" ht="12.75" customHeight="1">
      <c r="A18" s="144" t="s">
        <v>240</v>
      </c>
      <c r="B18" s="55"/>
      <c r="C18" s="66">
        <v>0.1</v>
      </c>
    </row>
    <row r="19" spans="1:3" ht="9.75" customHeight="1">
      <c r="A19" s="140"/>
      <c r="B19" s="22"/>
      <c r="C19" s="23"/>
    </row>
    <row r="20" spans="1:3" ht="24.75">
      <c r="A20" s="145" t="s">
        <v>273</v>
      </c>
      <c r="B20" s="146" t="s">
        <v>74</v>
      </c>
      <c r="C20" s="147" t="s">
        <v>46</v>
      </c>
    </row>
    <row r="21" spans="1:3" ht="14.25">
      <c r="A21" s="140" t="s">
        <v>228</v>
      </c>
      <c r="B21" s="125">
        <v>579713</v>
      </c>
      <c r="C21" s="148">
        <v>-4</v>
      </c>
    </row>
    <row r="22" spans="1:3" ht="12" customHeight="1">
      <c r="A22" s="140" t="s">
        <v>229</v>
      </c>
      <c r="B22" s="127">
        <v>330289</v>
      </c>
      <c r="C22" s="149">
        <v>-5.9</v>
      </c>
    </row>
    <row r="23" spans="1:3" ht="12" customHeight="1">
      <c r="A23" s="140"/>
      <c r="B23" s="127"/>
      <c r="C23" s="149"/>
    </row>
    <row r="24" spans="1:3" ht="14.25">
      <c r="A24" s="140" t="s">
        <v>230</v>
      </c>
      <c r="B24" s="127">
        <v>34699</v>
      </c>
      <c r="C24" s="149">
        <v>-2.2</v>
      </c>
    </row>
    <row r="25" spans="1:3" ht="14.25">
      <c r="A25" s="140" t="s">
        <v>231</v>
      </c>
      <c r="B25" s="127">
        <v>84709</v>
      </c>
      <c r="C25" s="149">
        <v>11.9</v>
      </c>
    </row>
    <row r="26" spans="1:3" ht="14.25">
      <c r="A26" s="140" t="s">
        <v>232</v>
      </c>
      <c r="B26" s="127">
        <v>25823</v>
      </c>
      <c r="C26" s="149">
        <v>-28.5</v>
      </c>
    </row>
    <row r="27" spans="1:3" ht="14.25">
      <c r="A27" s="140" t="s">
        <v>233</v>
      </c>
      <c r="B27" s="127">
        <v>17465</v>
      </c>
      <c r="C27" s="149">
        <v>-9.4</v>
      </c>
    </row>
    <row r="28" spans="1:3" ht="14.25">
      <c r="A28" s="140" t="s">
        <v>234</v>
      </c>
      <c r="B28" s="127">
        <v>167593</v>
      </c>
      <c r="C28" s="149">
        <v>-9.1</v>
      </c>
    </row>
    <row r="29" spans="1:3" ht="9" customHeight="1">
      <c r="A29" s="142"/>
      <c r="B29" s="150"/>
      <c r="C29" s="151"/>
    </row>
    <row r="30" spans="1:3" ht="14.25">
      <c r="A30" s="140" t="s">
        <v>274</v>
      </c>
      <c r="B30" s="127">
        <v>51902</v>
      </c>
      <c r="C30" s="149">
        <v>30.9</v>
      </c>
    </row>
    <row r="31" spans="1:3" ht="14.25">
      <c r="A31" s="140" t="s">
        <v>236</v>
      </c>
      <c r="B31" s="127">
        <v>28321</v>
      </c>
      <c r="C31" s="149">
        <v>-39.7</v>
      </c>
    </row>
    <row r="32" spans="1:3" ht="14.25">
      <c r="A32" s="140" t="s">
        <v>275</v>
      </c>
      <c r="B32" s="127">
        <v>43946</v>
      </c>
      <c r="C32" s="149">
        <v>-1.6</v>
      </c>
    </row>
    <row r="33" spans="1:3" ht="14.25">
      <c r="A33" s="140" t="s">
        <v>276</v>
      </c>
      <c r="B33" s="127">
        <v>29414</v>
      </c>
      <c r="C33" s="149">
        <v>-0.7</v>
      </c>
    </row>
    <row r="34" spans="1:3" ht="14.25">
      <c r="A34" s="152" t="s">
        <v>277</v>
      </c>
      <c r="B34" s="127">
        <v>45112</v>
      </c>
      <c r="C34" s="149">
        <v>-15.4</v>
      </c>
    </row>
    <row r="35" spans="1:3" ht="15">
      <c r="A35" s="144" t="s">
        <v>278</v>
      </c>
      <c r="B35" s="131">
        <v>50728</v>
      </c>
      <c r="C35" s="153">
        <v>31.3</v>
      </c>
    </row>
    <row r="36" spans="1:3" ht="14.25">
      <c r="A36" s="154"/>
      <c r="B36" s="155"/>
      <c r="C36" s="19"/>
    </row>
    <row r="37" ht="15.75">
      <c r="A37" s="4" t="s">
        <v>279</v>
      </c>
    </row>
  </sheetData>
  <sheetProtection/>
  <printOptions horizontalCentered="1" verticalCentered="1"/>
  <pageMargins left="0.20069444444444445" right="0.20069444444444445" top="0.20069444444444445" bottom="0.20069444444444445"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C34"/>
  <sheetViews>
    <sheetView zoomScaleSheetLayoutView="100" workbookViewId="0" topLeftCell="A4">
      <selection activeCell="B29" sqref="B29:C34"/>
    </sheetView>
  </sheetViews>
  <sheetFormatPr defaultColWidth="9.00390625" defaultRowHeight="14.25"/>
  <cols>
    <col min="1" max="1" width="10.75390625" style="0" customWidth="1"/>
    <col min="2" max="2" width="12.75390625" style="0" customWidth="1"/>
    <col min="3" max="3" width="15.125" style="0" customWidth="1"/>
  </cols>
  <sheetData>
    <row r="1" spans="1:3" ht="15">
      <c r="A1" s="120" t="s">
        <v>280</v>
      </c>
      <c r="B1" s="120"/>
      <c r="C1" s="120"/>
    </row>
    <row r="2" spans="1:3" ht="29.25">
      <c r="A2" s="121" t="s">
        <v>281</v>
      </c>
      <c r="B2" s="122" t="s">
        <v>74</v>
      </c>
      <c r="C2" s="123" t="s">
        <v>282</v>
      </c>
    </row>
    <row r="3" spans="1:3" ht="14.25">
      <c r="A3" s="124" t="s">
        <v>228</v>
      </c>
      <c r="B3" s="125">
        <v>-22195</v>
      </c>
      <c r="C3" s="125">
        <v>-45353</v>
      </c>
    </row>
    <row r="4" spans="1:3" ht="14.25">
      <c r="A4" s="126" t="s">
        <v>229</v>
      </c>
      <c r="B4" s="127">
        <v>-4875</v>
      </c>
      <c r="C4" s="127">
        <v>-30911</v>
      </c>
    </row>
    <row r="5" spans="1:3" ht="14.25">
      <c r="A5" s="126"/>
      <c r="B5" s="127"/>
      <c r="C5" s="127"/>
    </row>
    <row r="6" spans="1:3" ht="14.25">
      <c r="A6" s="126" t="s">
        <v>230</v>
      </c>
      <c r="B6" s="127">
        <v>-4549</v>
      </c>
      <c r="C6" s="127">
        <v>-5478</v>
      </c>
    </row>
    <row r="7" spans="1:3" ht="14.25">
      <c r="A7" s="126" t="s">
        <v>231</v>
      </c>
      <c r="B7" s="127">
        <v>-11301</v>
      </c>
      <c r="C7" s="127">
        <v>-14851</v>
      </c>
    </row>
    <row r="8" spans="1:3" ht="14.25">
      <c r="A8" s="126" t="s">
        <v>232</v>
      </c>
      <c r="B8" s="127">
        <v>3231</v>
      </c>
      <c r="C8" s="127">
        <v>-1130</v>
      </c>
    </row>
    <row r="9" spans="1:3" ht="14.25">
      <c r="A9" s="126" t="s">
        <v>233</v>
      </c>
      <c r="B9" s="127">
        <v>968</v>
      </c>
      <c r="C9" s="127">
        <v>-1045</v>
      </c>
    </row>
    <row r="10" spans="1:3" ht="14.25">
      <c r="A10" s="126" t="s">
        <v>234</v>
      </c>
      <c r="B10" s="127">
        <v>6776</v>
      </c>
      <c r="C10" s="127">
        <v>-8407</v>
      </c>
    </row>
    <row r="11" spans="1:3" ht="14.25">
      <c r="A11" s="128"/>
      <c r="B11" s="129"/>
      <c r="C11" s="129"/>
    </row>
    <row r="12" spans="1:3" ht="14.25">
      <c r="A12" s="126" t="s">
        <v>274</v>
      </c>
      <c r="B12" s="127">
        <v>395</v>
      </c>
      <c r="C12" s="127">
        <v>-133</v>
      </c>
    </row>
    <row r="13" spans="1:3" ht="14.25">
      <c r="A13" s="126" t="s">
        <v>236</v>
      </c>
      <c r="B13" s="127">
        <v>-10577</v>
      </c>
      <c r="C13" s="127">
        <v>-3529</v>
      </c>
    </row>
    <row r="14" spans="1:3" ht="14.25">
      <c r="A14" s="126" t="s">
        <v>275</v>
      </c>
      <c r="B14" s="127">
        <v>-6478</v>
      </c>
      <c r="C14" s="127">
        <v>-8424</v>
      </c>
    </row>
    <row r="15" spans="1:3" ht="14.25">
      <c r="A15" s="126" t="s">
        <v>276</v>
      </c>
      <c r="B15" s="127">
        <v>-6622</v>
      </c>
      <c r="C15" s="127">
        <v>-1343</v>
      </c>
    </row>
    <row r="16" spans="1:3" ht="14.25">
      <c r="A16" s="126" t="s">
        <v>277</v>
      </c>
      <c r="B16" s="127">
        <v>-1508</v>
      </c>
      <c r="C16" s="127">
        <v>-1723</v>
      </c>
    </row>
    <row r="17" spans="1:3" ht="15">
      <c r="A17" s="130" t="s">
        <v>278</v>
      </c>
      <c r="B17" s="131">
        <v>7470</v>
      </c>
      <c r="C17" s="131">
        <v>710</v>
      </c>
    </row>
    <row r="18" spans="1:3" ht="16.5">
      <c r="A18" s="132"/>
      <c r="B18" s="133"/>
      <c r="C18" s="133"/>
    </row>
    <row r="19" spans="1:3" ht="29.25">
      <c r="A19" s="121" t="s">
        <v>283</v>
      </c>
      <c r="B19" s="122" t="s">
        <v>74</v>
      </c>
      <c r="C19" s="123" t="s">
        <v>282</v>
      </c>
    </row>
    <row r="20" spans="1:3" ht="14.25">
      <c r="A20" s="124" t="s">
        <v>228</v>
      </c>
      <c r="B20" s="125">
        <v>6777</v>
      </c>
      <c r="C20" s="125">
        <v>-4423.8</v>
      </c>
    </row>
    <row r="21" spans="1:3" ht="14.25">
      <c r="A21" s="126" t="s">
        <v>229</v>
      </c>
      <c r="B21" s="127">
        <v>9657</v>
      </c>
      <c r="C21" s="127">
        <v>-3558.5</v>
      </c>
    </row>
    <row r="22" spans="1:3" ht="14.25">
      <c r="A22" s="126"/>
      <c r="B22" s="127"/>
      <c r="C22" s="127"/>
    </row>
    <row r="23" spans="1:3" ht="14.25">
      <c r="A23" s="126" t="s">
        <v>230</v>
      </c>
      <c r="B23" s="127">
        <v>-561</v>
      </c>
      <c r="C23" s="127">
        <v>-622.1</v>
      </c>
    </row>
    <row r="24" spans="1:3" ht="14.25">
      <c r="A24" s="126" t="s">
        <v>231</v>
      </c>
      <c r="B24" s="127">
        <v>188</v>
      </c>
      <c r="C24" s="127">
        <v>-1730.8</v>
      </c>
    </row>
    <row r="25" spans="1:3" ht="14.25">
      <c r="A25" s="126" t="s">
        <v>232</v>
      </c>
      <c r="B25" s="127">
        <v>917</v>
      </c>
      <c r="C25" s="127">
        <v>-405.8</v>
      </c>
    </row>
    <row r="26" spans="1:3" ht="14.25">
      <c r="A26" s="126" t="s">
        <v>233</v>
      </c>
      <c r="B26" s="127">
        <v>127</v>
      </c>
      <c r="C26" s="127">
        <v>-349</v>
      </c>
    </row>
    <row r="27" spans="1:3" ht="14.25">
      <c r="A27" s="126" t="s">
        <v>234</v>
      </c>
      <c r="B27" s="127">
        <v>8986</v>
      </c>
      <c r="C27" s="127">
        <v>-450.8</v>
      </c>
    </row>
    <row r="28" spans="2:3" ht="14.25">
      <c r="B28" s="134"/>
      <c r="C28" s="134"/>
    </row>
    <row r="29" spans="1:3" ht="14.25">
      <c r="A29" s="126" t="s">
        <v>274</v>
      </c>
      <c r="B29" s="127">
        <v>-442</v>
      </c>
      <c r="C29" s="127">
        <v>-326.5</v>
      </c>
    </row>
    <row r="30" spans="1:3" ht="14.25">
      <c r="A30" s="126" t="s">
        <v>236</v>
      </c>
      <c r="B30" s="127">
        <v>-555</v>
      </c>
      <c r="C30" s="127">
        <v>6.2</v>
      </c>
    </row>
    <row r="31" spans="1:3" ht="14.25">
      <c r="A31" s="126" t="s">
        <v>275</v>
      </c>
      <c r="B31" s="127">
        <v>-3886</v>
      </c>
      <c r="C31" s="127">
        <v>-3784.9</v>
      </c>
    </row>
    <row r="32" spans="1:3" ht="14.25">
      <c r="A32" s="126" t="s">
        <v>276</v>
      </c>
      <c r="B32" s="127">
        <v>-2241</v>
      </c>
      <c r="C32" s="127">
        <v>1001.1</v>
      </c>
    </row>
    <row r="33" spans="1:3" ht="14.25">
      <c r="A33" s="126" t="s">
        <v>277</v>
      </c>
      <c r="B33" s="127">
        <v>540</v>
      </c>
      <c r="C33" s="127">
        <v>882.2</v>
      </c>
    </row>
    <row r="34" spans="1:3" ht="15">
      <c r="A34" s="130" t="s">
        <v>278</v>
      </c>
      <c r="B34" s="131">
        <v>3704</v>
      </c>
      <c r="C34" s="131">
        <v>1356.6</v>
      </c>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D33"/>
  <sheetViews>
    <sheetView zoomScaleSheetLayoutView="100" workbookViewId="0" topLeftCell="A1">
      <selection activeCell="I17" sqref="I17"/>
    </sheetView>
  </sheetViews>
  <sheetFormatPr defaultColWidth="9.00390625" defaultRowHeight="14.25"/>
  <cols>
    <col min="1" max="1" width="12.50390625" style="0" customWidth="1"/>
    <col min="3" max="3" width="9.00390625" style="0" customWidth="1"/>
  </cols>
  <sheetData>
    <row r="1" spans="1:4" ht="15">
      <c r="A1" s="108" t="s">
        <v>284</v>
      </c>
      <c r="B1" s="108"/>
      <c r="C1" s="82"/>
      <c r="D1" s="83"/>
    </row>
    <row r="2" spans="1:4" ht="36.75">
      <c r="A2" s="109" t="s">
        <v>285</v>
      </c>
      <c r="B2" s="110" t="s">
        <v>45</v>
      </c>
      <c r="C2" s="86" t="s">
        <v>286</v>
      </c>
      <c r="D2" s="110" t="s">
        <v>45</v>
      </c>
    </row>
    <row r="3" spans="1:4" ht="14.25">
      <c r="A3" s="88" t="s">
        <v>228</v>
      </c>
      <c r="B3" s="111">
        <f>D3+B19+D19+'四上企业2'!B3+'四上企业2'!D3+'四上企业2'!F3</f>
        <v>1076</v>
      </c>
      <c r="C3" s="100"/>
      <c r="D3" s="112">
        <f>D5+D6+D7+D8+D9+D12+D13+D14+D15+D16+D17</f>
        <v>348</v>
      </c>
    </row>
    <row r="4" spans="1:4" ht="14.25">
      <c r="A4" s="93"/>
      <c r="B4" s="113"/>
      <c r="C4" s="83"/>
      <c r="D4" s="83"/>
    </row>
    <row r="5" spans="1:4" ht="14.25">
      <c r="A5" s="93" t="s">
        <v>230</v>
      </c>
      <c r="B5" s="102">
        <f>D5+B21+D21+'四上企业2'!B5+'四上企业2'!D5+'四上企业2'!F5</f>
        <v>76</v>
      </c>
      <c r="C5" s="83"/>
      <c r="D5" s="114">
        <v>7</v>
      </c>
    </row>
    <row r="6" spans="1:4" ht="14.25">
      <c r="A6" s="93" t="s">
        <v>231</v>
      </c>
      <c r="B6" s="102">
        <f>D6+B22+D22+'四上企业2'!B6+'四上企业2'!D6+'四上企业2'!F6</f>
        <v>84</v>
      </c>
      <c r="C6" s="83"/>
      <c r="D6" s="114">
        <v>30</v>
      </c>
    </row>
    <row r="7" spans="1:4" ht="14.25">
      <c r="A7" s="93" t="s">
        <v>232</v>
      </c>
      <c r="B7" s="102">
        <f>D7+B23+D23+'四上企业2'!B7+'四上企业2'!D7+'四上企业2'!F7</f>
        <v>72</v>
      </c>
      <c r="C7" s="83"/>
      <c r="D7" s="114">
        <v>25</v>
      </c>
    </row>
    <row r="8" spans="1:4" ht="14.25">
      <c r="A8" s="93" t="s">
        <v>233</v>
      </c>
      <c r="B8" s="102">
        <f>D8+B24+D24+'四上企业2'!B8+'四上企业2'!D8+'四上企业2'!F8</f>
        <v>109</v>
      </c>
      <c r="C8" s="83"/>
      <c r="D8" s="114">
        <v>9</v>
      </c>
    </row>
    <row r="9" spans="1:4" ht="14.25">
      <c r="A9" s="93" t="s">
        <v>234</v>
      </c>
      <c r="B9" s="102">
        <f>D9+B25+D25+'四上企业2'!B9+'四上企业2'!D9+'四上企业2'!F9</f>
        <v>91</v>
      </c>
      <c r="C9" s="83"/>
      <c r="D9" s="114">
        <v>27</v>
      </c>
    </row>
    <row r="10" spans="1:4" ht="14.25">
      <c r="A10" s="101" t="s">
        <v>287</v>
      </c>
      <c r="B10" s="102">
        <f>D10+B26+D26+'四上企业2'!B10+'四上企业2'!D10+'四上企业2'!F10</f>
        <v>1</v>
      </c>
      <c r="C10" s="98"/>
      <c r="D10" s="115"/>
    </row>
    <row r="11" spans="1:4" ht="14.25">
      <c r="A11" s="93"/>
      <c r="B11" s="102"/>
      <c r="C11" s="98"/>
      <c r="D11" s="115"/>
    </row>
    <row r="12" spans="1:4" ht="14.25">
      <c r="A12" s="93" t="s">
        <v>235</v>
      </c>
      <c r="B12" s="102">
        <f>D12+B28+D28+'四上企业2'!B12+'四上企业2'!D12+'四上企业2'!F12</f>
        <v>80</v>
      </c>
      <c r="C12" s="83"/>
      <c r="D12" s="114">
        <v>21</v>
      </c>
    </row>
    <row r="13" spans="1:4" ht="14.25">
      <c r="A13" s="93" t="s">
        <v>236</v>
      </c>
      <c r="B13" s="102">
        <f>D13+B29+D29+'四上企业2'!B13+'四上企业2'!D13+'四上企业2'!F13</f>
        <v>189</v>
      </c>
      <c r="C13" s="83"/>
      <c r="D13" s="114">
        <v>75</v>
      </c>
    </row>
    <row r="14" spans="1:4" ht="14.25">
      <c r="A14" s="93" t="s">
        <v>237</v>
      </c>
      <c r="B14" s="102">
        <f>D14+B30+D30+'四上企业2'!B14+'四上企业2'!D14+'四上企业2'!F14</f>
        <v>97</v>
      </c>
      <c r="C14" s="83"/>
      <c r="D14" s="114">
        <v>41</v>
      </c>
    </row>
    <row r="15" spans="1:4" ht="14.25">
      <c r="A15" s="93" t="s">
        <v>238</v>
      </c>
      <c r="B15" s="102">
        <f>D15+B31+D31+'四上企业2'!B15+'四上企业2'!D15+'四上企业2'!F15</f>
        <v>94</v>
      </c>
      <c r="C15" s="83"/>
      <c r="D15" s="114">
        <v>37</v>
      </c>
    </row>
    <row r="16" spans="1:4" ht="14.25">
      <c r="A16" s="93" t="s">
        <v>239</v>
      </c>
      <c r="B16" s="102">
        <f>D16+B32+D32+'四上企业2'!B16+'四上企业2'!D16+'四上企业2'!F16</f>
        <v>105</v>
      </c>
      <c r="C16" s="83"/>
      <c r="D16" s="114">
        <v>49</v>
      </c>
    </row>
    <row r="17" spans="1:4" ht="15">
      <c r="A17" s="93" t="s">
        <v>240</v>
      </c>
      <c r="B17" s="102">
        <f>D17+B33+D33+'四上企业2'!B17+'四上企业2'!D17+'四上企业2'!F17</f>
        <v>78</v>
      </c>
      <c r="C17" s="98"/>
      <c r="D17" s="95">
        <v>27</v>
      </c>
    </row>
    <row r="18" spans="1:4" ht="36.75">
      <c r="A18" s="84" t="s">
        <v>288</v>
      </c>
      <c r="B18" s="110" t="s">
        <v>45</v>
      </c>
      <c r="C18" s="86" t="s">
        <v>289</v>
      </c>
      <c r="D18" s="110" t="s">
        <v>45</v>
      </c>
    </row>
    <row r="19" spans="1:4" ht="14.25">
      <c r="A19" s="88" t="s">
        <v>228</v>
      </c>
      <c r="B19" s="111">
        <f>B21+B22+B23+B24+B25+B26+B28+B29+B30+B31+B32+B33</f>
        <v>292</v>
      </c>
      <c r="C19" s="100"/>
      <c r="D19" s="95">
        <f>D21+D22+D23+D24+D25+D26+D28+D29+D30+D31+D32+D33</f>
        <v>29</v>
      </c>
    </row>
    <row r="20" spans="1:4" ht="15.75">
      <c r="A20" s="93"/>
      <c r="B20" s="116"/>
      <c r="C20" s="83"/>
      <c r="D20" s="95"/>
    </row>
    <row r="21" spans="1:4" ht="14.25">
      <c r="A21" s="93" t="s">
        <v>230</v>
      </c>
      <c r="B21" s="113">
        <v>16</v>
      </c>
      <c r="C21" s="98"/>
      <c r="D21" s="95">
        <v>12</v>
      </c>
    </row>
    <row r="22" spans="1:4" ht="14.25">
      <c r="A22" s="93" t="s">
        <v>231</v>
      </c>
      <c r="B22" s="113">
        <v>24</v>
      </c>
      <c r="C22" s="98"/>
      <c r="D22" s="95">
        <v>1</v>
      </c>
    </row>
    <row r="23" spans="1:4" ht="14.25">
      <c r="A23" s="93" t="s">
        <v>232</v>
      </c>
      <c r="B23" s="117">
        <v>13</v>
      </c>
      <c r="C23" s="100"/>
      <c r="D23" s="95">
        <v>3</v>
      </c>
    </row>
    <row r="24" spans="1:4" ht="14.25">
      <c r="A24" s="93" t="s">
        <v>233</v>
      </c>
      <c r="B24" s="117">
        <v>33</v>
      </c>
      <c r="C24" s="100"/>
      <c r="D24" s="95">
        <v>4</v>
      </c>
    </row>
    <row r="25" spans="1:4" ht="14.25">
      <c r="A25" s="93" t="s">
        <v>234</v>
      </c>
      <c r="B25" s="117">
        <v>24</v>
      </c>
      <c r="C25" s="98"/>
      <c r="D25" s="95"/>
    </row>
    <row r="26" spans="1:4" ht="14.25">
      <c r="A26" s="101" t="s">
        <v>287</v>
      </c>
      <c r="B26" s="117"/>
      <c r="C26" s="98"/>
      <c r="D26" s="95"/>
    </row>
    <row r="27" spans="1:4" ht="14.25">
      <c r="A27" s="93"/>
      <c r="B27" s="113"/>
      <c r="C27" s="98"/>
      <c r="D27" s="95"/>
    </row>
    <row r="28" spans="1:4" ht="14.25">
      <c r="A28" s="93" t="s">
        <v>235</v>
      </c>
      <c r="B28" s="117">
        <v>30</v>
      </c>
      <c r="C28" s="100"/>
      <c r="D28" s="95">
        <v>1</v>
      </c>
    </row>
    <row r="29" spans="1:4" ht="14.25">
      <c r="A29" s="93" t="s">
        <v>236</v>
      </c>
      <c r="B29" s="117">
        <v>64</v>
      </c>
      <c r="C29" s="100"/>
      <c r="D29" s="95">
        <v>3</v>
      </c>
    </row>
    <row r="30" spans="1:4" ht="14.25">
      <c r="A30" s="93" t="s">
        <v>237</v>
      </c>
      <c r="B30" s="117">
        <v>18</v>
      </c>
      <c r="C30" s="100"/>
      <c r="D30" s="95">
        <v>1</v>
      </c>
    </row>
    <row r="31" spans="1:4" ht="14.25">
      <c r="A31" s="93" t="s">
        <v>238</v>
      </c>
      <c r="B31" s="117">
        <v>28</v>
      </c>
      <c r="C31" s="100"/>
      <c r="D31" s="95"/>
    </row>
    <row r="32" spans="1:4" ht="14.25">
      <c r="A32" s="93" t="s">
        <v>239</v>
      </c>
      <c r="B32" s="117">
        <v>25</v>
      </c>
      <c r="C32" s="100"/>
      <c r="D32" s="118">
        <v>3</v>
      </c>
    </row>
    <row r="33" spans="1:4" ht="15">
      <c r="A33" s="72" t="s">
        <v>240</v>
      </c>
      <c r="B33" s="119">
        <v>17</v>
      </c>
      <c r="C33" s="72"/>
      <c r="D33" s="105">
        <v>1</v>
      </c>
    </row>
  </sheetData>
  <sheetProtection/>
  <mergeCells count="1">
    <mergeCell ref="A1:B1"/>
  </mergeCells>
  <printOptions horizontalCentered="1" verticalCentered="1"/>
  <pageMargins left="0.7513888888888889" right="0.7513888888888889" top="1" bottom="1" header="0.5118055555555555" footer="0.5118055555555555"/>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1:F18"/>
  <sheetViews>
    <sheetView zoomScaleSheetLayoutView="100" workbookViewId="0" topLeftCell="A1">
      <selection activeCell="K12" sqref="K12"/>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1" t="s">
        <v>290</v>
      </c>
      <c r="B1" s="11"/>
      <c r="C1" s="82" t="s">
        <v>291</v>
      </c>
      <c r="D1" s="83"/>
      <c r="E1" s="83"/>
    </row>
    <row r="2" spans="1:6" ht="48" customHeight="1">
      <c r="A2" s="84" t="s">
        <v>292</v>
      </c>
      <c r="B2" s="85" t="s">
        <v>89</v>
      </c>
      <c r="C2" s="86" t="s">
        <v>293</v>
      </c>
      <c r="D2" s="85" t="s">
        <v>89</v>
      </c>
      <c r="E2" s="87" t="s">
        <v>294</v>
      </c>
      <c r="F2" s="85" t="s">
        <v>89</v>
      </c>
    </row>
    <row r="3" spans="1:6" ht="30" customHeight="1">
      <c r="A3" s="88" t="s">
        <v>295</v>
      </c>
      <c r="B3" s="89">
        <f>B5+B6+B7+B8+B9+B12+B13+B14+B15+B16+B17</f>
        <v>189</v>
      </c>
      <c r="C3" s="90"/>
      <c r="D3" s="91">
        <f>D5+D6+D7+D8+D9+D12+D13+D14+D15+D16+D17</f>
        <v>140</v>
      </c>
      <c r="E3" s="88"/>
      <c r="F3" s="92">
        <f>F5+F6+F7+F8+F9+F10+F12+F13+F14+F15+F16+F17</f>
        <v>78</v>
      </c>
    </row>
    <row r="4" spans="1:6" ht="18" customHeight="1">
      <c r="A4" s="93"/>
      <c r="B4" s="94"/>
      <c r="C4" s="83"/>
      <c r="D4" s="95"/>
      <c r="E4" s="93"/>
      <c r="F4" s="96"/>
    </row>
    <row r="5" spans="1:6" ht="30" customHeight="1">
      <c r="A5" s="93" t="s">
        <v>230</v>
      </c>
      <c r="B5" s="97">
        <v>24</v>
      </c>
      <c r="C5" s="98"/>
      <c r="D5" s="95">
        <v>8</v>
      </c>
      <c r="E5" s="93"/>
      <c r="F5" s="92">
        <v>9</v>
      </c>
    </row>
    <row r="6" spans="1:6" ht="30" customHeight="1">
      <c r="A6" s="93" t="s">
        <v>231</v>
      </c>
      <c r="B6" s="97">
        <v>20</v>
      </c>
      <c r="C6" s="98"/>
      <c r="D6" s="95">
        <v>5</v>
      </c>
      <c r="E6" s="93"/>
      <c r="F6" s="92">
        <v>4</v>
      </c>
    </row>
    <row r="7" spans="1:6" ht="30" customHeight="1">
      <c r="A7" s="93" t="s">
        <v>232</v>
      </c>
      <c r="B7" s="99">
        <v>14</v>
      </c>
      <c r="C7" s="100"/>
      <c r="D7" s="95">
        <v>11</v>
      </c>
      <c r="E7" s="93"/>
      <c r="F7" s="92">
        <v>6</v>
      </c>
    </row>
    <row r="8" spans="1:6" ht="30" customHeight="1">
      <c r="A8" s="93" t="s">
        <v>233</v>
      </c>
      <c r="B8" s="99">
        <v>30</v>
      </c>
      <c r="C8" s="100"/>
      <c r="D8" s="95">
        <v>17</v>
      </c>
      <c r="E8" s="93"/>
      <c r="F8" s="92">
        <v>16</v>
      </c>
    </row>
    <row r="9" spans="1:6" ht="30" customHeight="1">
      <c r="A9" s="93" t="s">
        <v>234</v>
      </c>
      <c r="B9" s="99">
        <v>14</v>
      </c>
      <c r="C9" s="98"/>
      <c r="D9" s="95">
        <v>18</v>
      </c>
      <c r="E9" s="93"/>
      <c r="F9" s="92">
        <v>8</v>
      </c>
    </row>
    <row r="10" spans="1:6" ht="30" customHeight="1">
      <c r="A10" s="101" t="s">
        <v>287</v>
      </c>
      <c r="B10" s="99"/>
      <c r="C10" s="98"/>
      <c r="D10" s="95"/>
      <c r="E10" s="93"/>
      <c r="F10" s="92">
        <v>1</v>
      </c>
    </row>
    <row r="11" spans="1:6" ht="15.75" customHeight="1">
      <c r="A11" s="93"/>
      <c r="B11" s="97"/>
      <c r="C11" s="98"/>
      <c r="D11" s="95"/>
      <c r="E11" s="93"/>
      <c r="F11" s="102"/>
    </row>
    <row r="12" spans="1:6" ht="30" customHeight="1">
      <c r="A12" s="93" t="s">
        <v>235</v>
      </c>
      <c r="B12" s="99">
        <v>15</v>
      </c>
      <c r="C12" s="100"/>
      <c r="D12" s="95">
        <v>9</v>
      </c>
      <c r="E12" s="93"/>
      <c r="F12" s="92">
        <v>4</v>
      </c>
    </row>
    <row r="13" spans="1:6" ht="30" customHeight="1">
      <c r="A13" s="93" t="s">
        <v>236</v>
      </c>
      <c r="B13" s="99">
        <v>14</v>
      </c>
      <c r="C13" s="100"/>
      <c r="D13" s="95">
        <v>23</v>
      </c>
      <c r="E13" s="93"/>
      <c r="F13" s="92">
        <v>10</v>
      </c>
    </row>
    <row r="14" spans="1:6" ht="30" customHeight="1">
      <c r="A14" s="93" t="s">
        <v>237</v>
      </c>
      <c r="B14" s="99">
        <v>12</v>
      </c>
      <c r="C14" s="100"/>
      <c r="D14" s="95">
        <v>13</v>
      </c>
      <c r="E14" s="93"/>
      <c r="F14" s="92">
        <v>12</v>
      </c>
    </row>
    <row r="15" spans="1:6" ht="30" customHeight="1">
      <c r="A15" s="93" t="s">
        <v>238</v>
      </c>
      <c r="B15" s="99">
        <v>9</v>
      </c>
      <c r="C15" s="100"/>
      <c r="D15" s="95">
        <v>17</v>
      </c>
      <c r="E15" s="93"/>
      <c r="F15" s="92">
        <v>3</v>
      </c>
    </row>
    <row r="16" spans="1:6" ht="30" customHeight="1">
      <c r="A16" s="93" t="s">
        <v>239</v>
      </c>
      <c r="B16" s="99">
        <v>18</v>
      </c>
      <c r="C16" s="100"/>
      <c r="D16" s="95">
        <v>8</v>
      </c>
      <c r="E16" s="93"/>
      <c r="F16" s="92">
        <v>2</v>
      </c>
    </row>
    <row r="17" spans="1:6" ht="30" customHeight="1">
      <c r="A17" s="103" t="s">
        <v>240</v>
      </c>
      <c r="B17" s="104">
        <v>19</v>
      </c>
      <c r="C17" s="68"/>
      <c r="D17" s="105">
        <v>11</v>
      </c>
      <c r="E17" s="106"/>
      <c r="F17" s="105">
        <v>3</v>
      </c>
    </row>
    <row r="18" spans="2:6" ht="14.25">
      <c r="B18" s="107"/>
      <c r="C18" s="107"/>
      <c r="D18" s="107"/>
      <c r="E18" s="107"/>
      <c r="F18" s="107"/>
    </row>
  </sheetData>
  <sheetProtection/>
  <printOptions horizontalCentered="1" verticalCentered="1"/>
  <pageMargins left="0.7513888888888889" right="0.7513888888888889" top="1" bottom="1" header="0.5118055555555555" footer="0.5118055555555555"/>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N19"/>
  <sheetViews>
    <sheetView workbookViewId="0" topLeftCell="A1">
      <selection activeCell="C5" sqref="C5"/>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19.875" style="6" customWidth="1"/>
    <col min="7" max="7" width="12.625" style="6" customWidth="1"/>
    <col min="8" max="73" width="9.125" style="6" customWidth="1"/>
    <col min="74" max="94" width="9.00390625" style="6" customWidth="1"/>
    <col min="95" max="95" width="9.00390625" style="0" bestFit="1" customWidth="1"/>
  </cols>
  <sheetData>
    <row r="1" s="1" customFormat="1" ht="18" customHeight="1">
      <c r="A1" s="8"/>
    </row>
    <row r="2" spans="1:4" s="2" customFormat="1" ht="20.25" customHeight="1">
      <c r="A2" s="10" t="s">
        <v>226</v>
      </c>
      <c r="B2" s="11"/>
      <c r="D2" s="72" t="s">
        <v>151</v>
      </c>
    </row>
    <row r="3" spans="1:4" ht="39.75" customHeight="1">
      <c r="A3" s="14" t="s">
        <v>296</v>
      </c>
      <c r="B3" s="73" t="s">
        <v>74</v>
      </c>
      <c r="C3" s="74" t="s">
        <v>297</v>
      </c>
      <c r="D3" s="74" t="s">
        <v>298</v>
      </c>
    </row>
    <row r="4" spans="1:4" ht="28.5" customHeight="1">
      <c r="A4" s="58" t="s">
        <v>299</v>
      </c>
      <c r="B4" s="75">
        <v>270178</v>
      </c>
      <c r="C4" s="76">
        <v>4.8</v>
      </c>
      <c r="D4" s="18"/>
    </row>
    <row r="5" spans="1:4" s="3" customFormat="1" ht="28.5" customHeight="1">
      <c r="A5" s="61" t="s">
        <v>300</v>
      </c>
      <c r="B5" s="77">
        <v>2976.6</v>
      </c>
      <c r="C5" s="78">
        <v>5.4</v>
      </c>
      <c r="D5" s="22"/>
    </row>
    <row r="6" spans="1:4" ht="28.5" customHeight="1">
      <c r="A6" s="63" t="s">
        <v>301</v>
      </c>
      <c r="B6" s="23">
        <v>1078.6</v>
      </c>
      <c r="C6" s="62">
        <v>5</v>
      </c>
      <c r="D6" s="22">
        <f aca="true" t="shared" si="0" ref="D6:D18">RANK(C6,$C$6:$C$18)</f>
        <v>10</v>
      </c>
    </row>
    <row r="7" spans="1:4" ht="28.5" customHeight="1">
      <c r="A7" s="61" t="s">
        <v>302</v>
      </c>
      <c r="B7" s="23">
        <v>243.7</v>
      </c>
      <c r="C7" s="62">
        <v>7</v>
      </c>
      <c r="D7" s="22">
        <f t="shared" si="0"/>
        <v>5</v>
      </c>
    </row>
    <row r="8" spans="1:4" ht="28.5" customHeight="1">
      <c r="A8" s="64" t="s">
        <v>303</v>
      </c>
      <c r="B8" s="23">
        <v>177.1</v>
      </c>
      <c r="C8" s="62">
        <v>4</v>
      </c>
      <c r="D8" s="22">
        <f t="shared" si="0"/>
        <v>13</v>
      </c>
    </row>
    <row r="9" spans="1:4" ht="28.5" customHeight="1">
      <c r="A9" s="61" t="s">
        <v>304</v>
      </c>
      <c r="B9" s="23">
        <v>130.9</v>
      </c>
      <c r="C9" s="62">
        <v>8.6</v>
      </c>
      <c r="D9" s="22">
        <f t="shared" si="0"/>
        <v>1</v>
      </c>
    </row>
    <row r="10" spans="1:4" ht="28.5" customHeight="1">
      <c r="A10" s="63" t="s">
        <v>305</v>
      </c>
      <c r="B10" s="23">
        <v>94.3</v>
      </c>
      <c r="C10" s="62">
        <v>6.8</v>
      </c>
      <c r="D10" s="22">
        <f t="shared" si="0"/>
        <v>6</v>
      </c>
    </row>
    <row r="11" spans="1:4" ht="28.5" customHeight="1">
      <c r="A11" s="61" t="s">
        <v>306</v>
      </c>
      <c r="B11" s="23">
        <v>70.9</v>
      </c>
      <c r="C11" s="62">
        <v>5.4</v>
      </c>
      <c r="D11" s="22">
        <f t="shared" si="0"/>
        <v>9</v>
      </c>
    </row>
    <row r="12" spans="1:4" ht="28.5" customHeight="1">
      <c r="A12" s="63" t="s">
        <v>307</v>
      </c>
      <c r="B12" s="23">
        <v>91.9</v>
      </c>
      <c r="C12" s="62">
        <v>5.5</v>
      </c>
      <c r="D12" s="22">
        <f t="shared" si="0"/>
        <v>8</v>
      </c>
    </row>
    <row r="13" spans="1:4" ht="28.5" customHeight="1">
      <c r="A13" s="63" t="s">
        <v>308</v>
      </c>
      <c r="B13" s="23">
        <v>663.8</v>
      </c>
      <c r="C13" s="62">
        <v>4.2</v>
      </c>
      <c r="D13" s="22">
        <f t="shared" si="0"/>
        <v>12</v>
      </c>
    </row>
    <row r="14" spans="1:4" ht="28.5" customHeight="1">
      <c r="A14" s="61" t="s">
        <v>309</v>
      </c>
      <c r="B14" s="23">
        <v>53.5</v>
      </c>
      <c r="C14" s="62">
        <v>5</v>
      </c>
      <c r="D14" s="22">
        <f t="shared" si="0"/>
        <v>10</v>
      </c>
    </row>
    <row r="15" spans="1:4" ht="28.5" customHeight="1">
      <c r="A15" s="63" t="s">
        <v>310</v>
      </c>
      <c r="B15" s="23">
        <v>63.7</v>
      </c>
      <c r="C15" s="62">
        <v>6.7</v>
      </c>
      <c r="D15" s="22">
        <f t="shared" si="0"/>
        <v>7</v>
      </c>
    </row>
    <row r="16" spans="1:4" ht="28.5" customHeight="1">
      <c r="A16" s="63" t="s">
        <v>311</v>
      </c>
      <c r="B16" s="23">
        <v>178.4</v>
      </c>
      <c r="C16" s="62">
        <v>7.3</v>
      </c>
      <c r="D16" s="22">
        <f t="shared" si="0"/>
        <v>2</v>
      </c>
    </row>
    <row r="17" spans="1:4" ht="28.5" customHeight="1">
      <c r="A17" s="63" t="s">
        <v>312</v>
      </c>
      <c r="B17" s="23">
        <v>96.4</v>
      </c>
      <c r="C17" s="62">
        <v>7.3</v>
      </c>
      <c r="D17" s="22">
        <f t="shared" si="0"/>
        <v>2</v>
      </c>
    </row>
    <row r="18" spans="1:14" ht="28.5" customHeight="1">
      <c r="A18" s="65" t="s">
        <v>313</v>
      </c>
      <c r="B18" s="31">
        <v>28.3</v>
      </c>
      <c r="C18" s="66">
        <v>7.1</v>
      </c>
      <c r="D18" s="48">
        <f t="shared" si="0"/>
        <v>4</v>
      </c>
      <c r="K18" s="80"/>
      <c r="N18" s="80"/>
    </row>
    <row r="19" spans="1:6" ht="28.5" customHeight="1" hidden="1">
      <c r="A19" s="67" t="s">
        <v>236</v>
      </c>
      <c r="B19" s="68"/>
      <c r="C19" s="69">
        <v>15.1</v>
      </c>
      <c r="D19" s="55" t="s">
        <v>314</v>
      </c>
      <c r="F19" s="79"/>
    </row>
  </sheetData>
  <sheetProtection/>
  <printOptions horizontalCentered="1" verticalCentered="1"/>
  <pageMargins left="0.7006944444444444" right="0.7006944444444444" top="0.7513888888888889" bottom="0.7513888888888889" header="0.2986111111111111" footer="0.2986111111111111"/>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E20"/>
  <sheetViews>
    <sheetView showZeros="0" workbookViewId="0" topLeftCell="A1">
      <selection activeCell="C18" sqref="C18"/>
    </sheetView>
  </sheetViews>
  <sheetFormatPr defaultColWidth="9.125" defaultRowHeight="14.25"/>
  <cols>
    <col min="1" max="1" width="9.625" style="4" customWidth="1"/>
    <col min="2" max="2" width="9.625" style="5" customWidth="1"/>
    <col min="3" max="4" width="9.625" style="6" customWidth="1"/>
    <col min="5" max="5" width="9.00390625" style="6" customWidth="1"/>
    <col min="6" max="54" width="9.125" style="6" customWidth="1"/>
    <col min="55" max="75" width="9.00390625" style="6" customWidth="1"/>
    <col min="76" max="76" width="9.00390625" style="0" bestFit="1" customWidth="1"/>
  </cols>
  <sheetData>
    <row r="1" s="1" customFormat="1" ht="18" customHeight="1">
      <c r="A1" s="8"/>
    </row>
    <row r="2" spans="1:4" s="2" customFormat="1" ht="20.25" customHeight="1">
      <c r="A2" s="10" t="s">
        <v>315</v>
      </c>
      <c r="B2" s="11"/>
      <c r="C2" s="12"/>
      <c r="D2" s="12"/>
    </row>
    <row r="3" spans="1:4" ht="39.75" customHeight="1">
      <c r="A3" s="57" t="s">
        <v>316</v>
      </c>
      <c r="B3" s="41" t="s">
        <v>89</v>
      </c>
      <c r="C3" s="16" t="s">
        <v>46</v>
      </c>
      <c r="D3" s="16" t="s">
        <v>317</v>
      </c>
    </row>
    <row r="4" spans="1:4" ht="28.5" customHeight="1">
      <c r="A4" s="58" t="s">
        <v>299</v>
      </c>
      <c r="B4" s="59"/>
      <c r="C4" s="60">
        <v>4</v>
      </c>
      <c r="D4" s="18"/>
    </row>
    <row r="5" spans="1:4" s="3" customFormat="1" ht="28.5" customHeight="1">
      <c r="A5" s="61" t="s">
        <v>300</v>
      </c>
      <c r="B5" s="23"/>
      <c r="C5" s="62">
        <v>4.6</v>
      </c>
      <c r="D5" s="22"/>
    </row>
    <row r="6" spans="1:5" ht="28.5" customHeight="1">
      <c r="A6" s="63" t="s">
        <v>301</v>
      </c>
      <c r="B6" s="23"/>
      <c r="C6" s="62">
        <v>2.3</v>
      </c>
      <c r="D6" s="22">
        <f>RANK(C6,$C$6:$C$18)</f>
        <v>10</v>
      </c>
      <c r="E6" s="22"/>
    </row>
    <row r="7" spans="1:5" ht="28.5" customHeight="1">
      <c r="A7" s="61" t="s">
        <v>302</v>
      </c>
      <c r="B7" s="23"/>
      <c r="C7" s="62">
        <v>9.8</v>
      </c>
      <c r="D7" s="22">
        <f>RANK(C7,$C$6:$C$18)</f>
        <v>7</v>
      </c>
      <c r="E7" s="22"/>
    </row>
    <row r="8" spans="1:5" ht="28.5" customHeight="1">
      <c r="A8" s="64" t="s">
        <v>303</v>
      </c>
      <c r="B8" s="28"/>
      <c r="C8" s="62">
        <v>-5.5</v>
      </c>
      <c r="D8" s="22">
        <f aca="true" t="shared" si="0" ref="D8:D18">RANK(C8,$C$6:$C$18)</f>
        <v>13</v>
      </c>
      <c r="E8" s="22"/>
    </row>
    <row r="9" spans="1:5" ht="28.5" customHeight="1">
      <c r="A9" s="61" t="s">
        <v>304</v>
      </c>
      <c r="B9" s="23"/>
      <c r="C9" s="62">
        <v>14.3</v>
      </c>
      <c r="D9" s="22">
        <f t="shared" si="0"/>
        <v>2</v>
      </c>
      <c r="E9" s="22"/>
    </row>
    <row r="10" spans="1:5" ht="28.5" customHeight="1">
      <c r="A10" s="63" t="s">
        <v>305</v>
      </c>
      <c r="B10" s="23"/>
      <c r="C10" s="62">
        <v>15</v>
      </c>
      <c r="D10" s="22">
        <f t="shared" si="0"/>
        <v>1</v>
      </c>
      <c r="E10" s="22"/>
    </row>
    <row r="11" spans="1:5" ht="28.5" customHeight="1">
      <c r="A11" s="61" t="s">
        <v>306</v>
      </c>
      <c r="B11" s="23"/>
      <c r="C11" s="62">
        <v>11.7</v>
      </c>
      <c r="D11" s="22">
        <f t="shared" si="0"/>
        <v>5</v>
      </c>
      <c r="E11" s="22"/>
    </row>
    <row r="12" spans="1:5" ht="28.5" customHeight="1">
      <c r="A12" s="63" t="s">
        <v>307</v>
      </c>
      <c r="B12" s="23"/>
      <c r="C12" s="62">
        <v>11.8</v>
      </c>
      <c r="D12" s="22">
        <f t="shared" si="0"/>
        <v>4</v>
      </c>
      <c r="E12" s="22"/>
    </row>
    <row r="13" spans="1:5" ht="28.5" customHeight="1">
      <c r="A13" s="63" t="s">
        <v>308</v>
      </c>
      <c r="B13" s="23"/>
      <c r="C13" s="62">
        <v>1.8</v>
      </c>
      <c r="D13" s="22">
        <f t="shared" si="0"/>
        <v>11</v>
      </c>
      <c r="E13" s="22"/>
    </row>
    <row r="14" spans="1:5" ht="28.5" customHeight="1">
      <c r="A14" s="61" t="s">
        <v>309</v>
      </c>
      <c r="B14" s="23"/>
      <c r="C14" s="62">
        <v>-1.1</v>
      </c>
      <c r="D14" s="22">
        <f t="shared" si="0"/>
        <v>12</v>
      </c>
      <c r="E14" s="22"/>
    </row>
    <row r="15" spans="1:5" ht="28.5" customHeight="1">
      <c r="A15" s="63" t="s">
        <v>310</v>
      </c>
      <c r="B15" s="23"/>
      <c r="C15" s="62">
        <v>9</v>
      </c>
      <c r="D15" s="22">
        <f t="shared" si="0"/>
        <v>8</v>
      </c>
      <c r="E15" s="22"/>
    </row>
    <row r="16" spans="1:5" ht="28.5" customHeight="1">
      <c r="A16" s="63" t="s">
        <v>311</v>
      </c>
      <c r="B16" s="23"/>
      <c r="C16" s="62">
        <v>12.3</v>
      </c>
      <c r="D16" s="22">
        <f t="shared" si="0"/>
        <v>3</v>
      </c>
      <c r="E16" s="22"/>
    </row>
    <row r="17" spans="1:5" ht="28.5" customHeight="1">
      <c r="A17" s="63" t="s">
        <v>312</v>
      </c>
      <c r="B17" s="23"/>
      <c r="C17" s="62">
        <v>11</v>
      </c>
      <c r="D17" s="22">
        <f t="shared" si="0"/>
        <v>6</v>
      </c>
      <c r="E17" s="22"/>
    </row>
    <row r="18" spans="1:5" ht="28.5" customHeight="1">
      <c r="A18" s="65" t="s">
        <v>313</v>
      </c>
      <c r="B18" s="31"/>
      <c r="C18" s="66">
        <v>4.2</v>
      </c>
      <c r="D18" s="22">
        <f t="shared" si="0"/>
        <v>9</v>
      </c>
      <c r="E18" s="22"/>
    </row>
    <row r="19" spans="1:4" ht="27" customHeight="1" hidden="1">
      <c r="A19" s="67" t="s">
        <v>236</v>
      </c>
      <c r="B19" s="68"/>
      <c r="C19" s="69">
        <v>15.1</v>
      </c>
      <c r="D19" s="70" t="s">
        <v>314</v>
      </c>
    </row>
    <row r="20" ht="15.75">
      <c r="D20" s="71"/>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D20"/>
  <sheetViews>
    <sheetView showZeros="0" workbookViewId="0" topLeftCell="A1">
      <selection activeCell="C18" sqref="C18"/>
    </sheetView>
  </sheetViews>
  <sheetFormatPr defaultColWidth="9.125" defaultRowHeight="14.25"/>
  <cols>
    <col min="1" max="1" width="9.625" style="4" customWidth="1"/>
    <col min="2" max="2" width="9.625" style="5" customWidth="1"/>
    <col min="3" max="4" width="9.625" style="6" customWidth="1"/>
    <col min="5" max="62" width="9.125" style="6" customWidth="1"/>
    <col min="63" max="77" width="9.00390625" style="6" customWidth="1"/>
    <col min="78" max="79" width="9.00390625" style="0" bestFit="1" customWidth="1"/>
  </cols>
  <sheetData>
    <row r="1" s="1" customFormat="1" ht="18" customHeight="1">
      <c r="A1" s="8"/>
    </row>
    <row r="2" spans="1:4" s="2" customFormat="1" ht="20.25" customHeight="1">
      <c r="A2" s="10" t="s">
        <v>318</v>
      </c>
      <c r="B2" s="11"/>
      <c r="C2" s="12" t="s">
        <v>151</v>
      </c>
      <c r="D2" s="12"/>
    </row>
    <row r="3" spans="1:4" ht="39.75" customHeight="1">
      <c r="A3" s="14" t="s">
        <v>319</v>
      </c>
      <c r="B3" s="41" t="s">
        <v>89</v>
      </c>
      <c r="C3" s="16" t="s">
        <v>46</v>
      </c>
      <c r="D3" s="16" t="s">
        <v>317</v>
      </c>
    </row>
    <row r="4" spans="1:4" ht="28.5" customHeight="1">
      <c r="A4" s="17" t="s">
        <v>299</v>
      </c>
      <c r="B4" s="53">
        <v>153544</v>
      </c>
      <c r="C4" s="43">
        <v>6.8</v>
      </c>
      <c r="D4" s="18"/>
    </row>
    <row r="5" spans="1:3" s="3" customFormat="1" ht="28.5" customHeight="1">
      <c r="A5" s="21" t="s">
        <v>300</v>
      </c>
      <c r="B5" s="23"/>
      <c r="C5" s="23">
        <v>9.3</v>
      </c>
    </row>
    <row r="6" spans="1:4" ht="28.5" customHeight="1">
      <c r="A6" s="25" t="s">
        <v>301</v>
      </c>
      <c r="B6" s="23"/>
      <c r="C6" s="23">
        <v>0.1</v>
      </c>
      <c r="D6" s="22">
        <f aca="true" t="shared" si="0" ref="D6:D18">RANK(C6,$C$6:$C$18)</f>
        <v>11</v>
      </c>
    </row>
    <row r="7" spans="1:4" ht="28.5" customHeight="1">
      <c r="A7" s="21" t="s">
        <v>302</v>
      </c>
      <c r="B7" s="23"/>
      <c r="C7" s="23">
        <v>38.9</v>
      </c>
      <c r="D7" s="22">
        <f t="shared" si="0"/>
        <v>2</v>
      </c>
    </row>
    <row r="8" spans="1:4" ht="28.5" customHeight="1">
      <c r="A8" s="26" t="s">
        <v>303</v>
      </c>
      <c r="B8" s="28"/>
      <c r="C8" s="23">
        <v>-26.8</v>
      </c>
      <c r="D8" s="22">
        <f t="shared" si="0"/>
        <v>13</v>
      </c>
    </row>
    <row r="9" spans="1:4" ht="28.5" customHeight="1">
      <c r="A9" s="21" t="s">
        <v>304</v>
      </c>
      <c r="B9" s="23"/>
      <c r="C9" s="23">
        <v>36.3</v>
      </c>
      <c r="D9" s="22">
        <f t="shared" si="0"/>
        <v>3</v>
      </c>
    </row>
    <row r="10" spans="1:4" ht="28.5" customHeight="1">
      <c r="A10" s="25" t="s">
        <v>305</v>
      </c>
      <c r="B10" s="23"/>
      <c r="C10" s="23">
        <v>31.5</v>
      </c>
      <c r="D10" s="22">
        <f t="shared" si="0"/>
        <v>4</v>
      </c>
    </row>
    <row r="11" spans="1:4" ht="28.5" customHeight="1">
      <c r="A11" s="21" t="s">
        <v>306</v>
      </c>
      <c r="B11" s="23"/>
      <c r="C11" s="23">
        <v>-18.5</v>
      </c>
      <c r="D11" s="22">
        <f t="shared" si="0"/>
        <v>12</v>
      </c>
    </row>
    <row r="12" spans="1:4" ht="28.5" customHeight="1">
      <c r="A12" s="25" t="s">
        <v>307</v>
      </c>
      <c r="B12" s="23"/>
      <c r="C12" s="23">
        <v>23.6</v>
      </c>
      <c r="D12" s="22">
        <f t="shared" si="0"/>
        <v>7</v>
      </c>
    </row>
    <row r="13" spans="1:4" ht="28.5" customHeight="1">
      <c r="A13" s="25" t="s">
        <v>308</v>
      </c>
      <c r="B13" s="23"/>
      <c r="C13" s="23">
        <v>13.2</v>
      </c>
      <c r="D13" s="22">
        <f t="shared" si="0"/>
        <v>10</v>
      </c>
    </row>
    <row r="14" spans="1:4" ht="28.5" customHeight="1">
      <c r="A14" s="21" t="s">
        <v>309</v>
      </c>
      <c r="B14" s="23"/>
      <c r="C14" s="23">
        <v>22.9</v>
      </c>
      <c r="D14" s="22">
        <f t="shared" si="0"/>
        <v>8</v>
      </c>
    </row>
    <row r="15" spans="1:4" ht="28.5" customHeight="1">
      <c r="A15" s="25" t="s">
        <v>310</v>
      </c>
      <c r="B15" s="23"/>
      <c r="C15" s="23">
        <v>42.1</v>
      </c>
      <c r="D15" s="22">
        <f t="shared" si="0"/>
        <v>1</v>
      </c>
    </row>
    <row r="16" spans="1:4" ht="28.5" customHeight="1">
      <c r="A16" s="25" t="s">
        <v>311</v>
      </c>
      <c r="B16" s="54"/>
      <c r="C16" s="19">
        <v>17.8</v>
      </c>
      <c r="D16" s="22">
        <f t="shared" si="0"/>
        <v>9</v>
      </c>
    </row>
    <row r="17" spans="1:4" ht="28.5" customHeight="1">
      <c r="A17" s="25" t="s">
        <v>312</v>
      </c>
      <c r="B17" s="23"/>
      <c r="C17" s="23">
        <v>26.5</v>
      </c>
      <c r="D17" s="22">
        <f t="shared" si="0"/>
        <v>6</v>
      </c>
    </row>
    <row r="18" spans="1:4" ht="28.5" customHeight="1">
      <c r="A18" s="38" t="s">
        <v>313</v>
      </c>
      <c r="B18" s="31"/>
      <c r="C18" s="31">
        <v>29.3</v>
      </c>
      <c r="D18" s="22">
        <f t="shared" si="0"/>
        <v>5</v>
      </c>
    </row>
    <row r="19" spans="1:4" ht="28.5" customHeight="1" hidden="1">
      <c r="A19" s="30" t="s">
        <v>236</v>
      </c>
      <c r="B19" s="31">
        <v>93.9356</v>
      </c>
      <c r="C19" s="31">
        <v>10</v>
      </c>
      <c r="D19" s="55"/>
    </row>
    <row r="20" ht="15.75">
      <c r="D20" s="5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3">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90" t="s">
        <v>8</v>
      </c>
    </row>
    <row r="2" ht="13.5" customHeight="1">
      <c r="A2" s="490"/>
    </row>
    <row r="3" ht="21.75" customHeight="1">
      <c r="A3" s="491" t="s">
        <v>9</v>
      </c>
    </row>
    <row r="4" ht="21.75" customHeight="1">
      <c r="A4" s="491"/>
    </row>
    <row r="5" ht="21.75" customHeight="1">
      <c r="A5" s="491"/>
    </row>
    <row r="6" ht="21.75" customHeight="1">
      <c r="A6" s="491"/>
    </row>
    <row r="7" ht="21.75" customHeight="1">
      <c r="A7" s="491"/>
    </row>
    <row r="8" ht="21.75" customHeight="1">
      <c r="A8" s="491"/>
    </row>
    <row r="9" ht="21.75" customHeight="1">
      <c r="A9" s="491"/>
    </row>
    <row r="10" ht="21.75" customHeight="1">
      <c r="A10" s="491"/>
    </row>
    <row r="11" ht="21.75" customHeight="1">
      <c r="A11" s="491"/>
    </row>
    <row r="12" ht="21.75" customHeight="1">
      <c r="A12" s="491"/>
    </row>
    <row r="13" ht="21.75" customHeight="1">
      <c r="A13" s="491"/>
    </row>
    <row r="14" ht="21.75" customHeight="1">
      <c r="A14" s="491"/>
    </row>
    <row r="15" ht="21.75" customHeight="1">
      <c r="A15" s="491"/>
    </row>
    <row r="16" ht="21.75" customHeight="1">
      <c r="A16" s="491"/>
    </row>
    <row r="17" ht="21.75" customHeight="1">
      <c r="A17" s="491"/>
    </row>
    <row r="18" ht="21.75" customHeight="1">
      <c r="A18" s="491"/>
    </row>
    <row r="19" ht="21.75" customHeight="1">
      <c r="A19" s="491"/>
    </row>
    <row r="20" ht="21.75" customHeight="1">
      <c r="A20" s="491"/>
    </row>
    <row r="21" ht="21.75" customHeight="1">
      <c r="A21" s="491"/>
    </row>
    <row r="22" ht="21.75" customHeight="1">
      <c r="A22" s="491"/>
    </row>
    <row r="23" ht="21.75" customHeight="1">
      <c r="A23" s="491"/>
    </row>
    <row r="24" ht="21.75" customHeight="1">
      <c r="A24" s="491"/>
    </row>
    <row r="25" ht="21.75" customHeight="1">
      <c r="A25" s="491"/>
    </row>
    <row r="26" ht="21.75" customHeight="1">
      <c r="A26" s="491"/>
    </row>
    <row r="27" ht="21.75" customHeight="1">
      <c r="A27" s="491"/>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A1:D20"/>
  <sheetViews>
    <sheetView showZeros="0" zoomScaleSheetLayoutView="100" workbookViewId="0" topLeftCell="A1">
      <selection activeCell="B18" sqref="B18:C18"/>
    </sheetView>
  </sheetViews>
  <sheetFormatPr defaultColWidth="9.125" defaultRowHeight="14.25"/>
  <cols>
    <col min="1" max="1" width="11.375" style="4" customWidth="1"/>
    <col min="2" max="2" width="9.625" style="5" customWidth="1"/>
    <col min="3" max="3" width="9.625" style="6" customWidth="1"/>
    <col min="4" max="4" width="9.625" style="7" customWidth="1"/>
    <col min="5" max="106" width="9.125" style="6" customWidth="1"/>
    <col min="107" max="122" width="9.00390625" style="6" customWidth="1"/>
    <col min="123" max="124" width="9.00390625" style="0" bestFit="1" customWidth="1"/>
  </cols>
  <sheetData>
    <row r="1" spans="1:4" s="1" customFormat="1" ht="18" customHeight="1">
      <c r="A1" s="8"/>
      <c r="D1" s="9"/>
    </row>
    <row r="2" spans="1:4" s="2" customFormat="1" ht="20.25" customHeight="1">
      <c r="A2" s="10" t="s">
        <v>320</v>
      </c>
      <c r="B2" s="11"/>
      <c r="C2" s="12" t="s">
        <v>151</v>
      </c>
      <c r="D2" s="13"/>
    </row>
    <row r="3" spans="1:4" ht="39.75" customHeight="1">
      <c r="A3" s="14" t="s">
        <v>244</v>
      </c>
      <c r="B3" s="41" t="s">
        <v>89</v>
      </c>
      <c r="C3" s="16" t="s">
        <v>46</v>
      </c>
      <c r="D3" s="16" t="s">
        <v>317</v>
      </c>
    </row>
    <row r="4" spans="1:4" ht="28.5" customHeight="1">
      <c r="A4" s="17" t="s">
        <v>299</v>
      </c>
      <c r="B4" s="42">
        <v>138142</v>
      </c>
      <c r="C4" s="43">
        <v>-0.2</v>
      </c>
      <c r="D4" s="49"/>
    </row>
    <row r="5" spans="1:4" s="3" customFormat="1" ht="28.5" customHeight="1">
      <c r="A5" s="21" t="s">
        <v>300</v>
      </c>
      <c r="B5" s="23">
        <v>1519.553</v>
      </c>
      <c r="C5" s="23">
        <v>-3.41706083991747</v>
      </c>
      <c r="D5" s="50"/>
    </row>
    <row r="6" spans="1:4" ht="28.5" customHeight="1">
      <c r="A6" s="25" t="s">
        <v>301</v>
      </c>
      <c r="B6" s="23">
        <v>624.161978935628</v>
      </c>
      <c r="C6" s="23">
        <v>-8.84682817988134</v>
      </c>
      <c r="D6" s="22">
        <f aca="true" t="shared" si="0" ref="D6:D18">RANK(C6,$C$6:$C$18)</f>
        <v>13</v>
      </c>
    </row>
    <row r="7" spans="1:4" ht="28.5" customHeight="1">
      <c r="A7" s="21" t="s">
        <v>302</v>
      </c>
      <c r="B7" s="23">
        <v>87.22382143249091</v>
      </c>
      <c r="C7" s="23">
        <v>5.94765798611952</v>
      </c>
      <c r="D7" s="22">
        <f t="shared" si="0"/>
        <v>1</v>
      </c>
    </row>
    <row r="8" spans="1:4" ht="28.5" customHeight="1">
      <c r="A8" s="26" t="s">
        <v>303</v>
      </c>
      <c r="B8" s="23">
        <v>205.222959644389</v>
      </c>
      <c r="C8" s="23">
        <v>-3.9454390890339</v>
      </c>
      <c r="D8" s="22">
        <f t="shared" si="0"/>
        <v>12</v>
      </c>
    </row>
    <row r="9" spans="1:4" ht="28.5" customHeight="1">
      <c r="A9" s="21" t="s">
        <v>304</v>
      </c>
      <c r="B9" s="23">
        <v>75.52430277456041</v>
      </c>
      <c r="C9" s="23">
        <v>4.04942761056975</v>
      </c>
      <c r="D9" s="22">
        <f t="shared" si="0"/>
        <v>4</v>
      </c>
    </row>
    <row r="10" spans="1:4" ht="28.5" customHeight="1">
      <c r="A10" s="25" t="s">
        <v>305</v>
      </c>
      <c r="B10" s="23">
        <v>68.4465599133629</v>
      </c>
      <c r="C10" s="23">
        <v>3.94007823418023</v>
      </c>
      <c r="D10" s="22">
        <f t="shared" si="0"/>
        <v>5</v>
      </c>
    </row>
    <row r="11" spans="1:4" ht="28.5" customHeight="1">
      <c r="A11" s="21" t="s">
        <v>306</v>
      </c>
      <c r="B11" s="23">
        <v>28.199187766796896</v>
      </c>
      <c r="C11" s="23">
        <v>2.97250090644388</v>
      </c>
      <c r="D11" s="22">
        <f t="shared" si="0"/>
        <v>8</v>
      </c>
    </row>
    <row r="12" spans="1:4" ht="28.5" customHeight="1">
      <c r="A12" s="25" t="s">
        <v>307</v>
      </c>
      <c r="B12" s="23">
        <v>22.3127113617245</v>
      </c>
      <c r="C12" s="23">
        <v>3.84917780570039</v>
      </c>
      <c r="D12" s="22">
        <f t="shared" si="0"/>
        <v>6</v>
      </c>
    </row>
    <row r="13" spans="1:4" ht="28.5" customHeight="1">
      <c r="A13" s="25" t="s">
        <v>308</v>
      </c>
      <c r="B13" s="23">
        <v>206.389556023566</v>
      </c>
      <c r="C13" s="23">
        <v>-1.04976655537896</v>
      </c>
      <c r="D13" s="22">
        <f t="shared" si="0"/>
        <v>11</v>
      </c>
    </row>
    <row r="14" spans="1:4" ht="28.5" customHeight="1">
      <c r="A14" s="25" t="s">
        <v>309</v>
      </c>
      <c r="B14" s="23">
        <v>22.953775582718897</v>
      </c>
      <c r="C14" s="23">
        <v>4.09030739726782</v>
      </c>
      <c r="D14" s="22">
        <f t="shared" si="0"/>
        <v>3</v>
      </c>
    </row>
    <row r="15" spans="1:4" ht="28.5" customHeight="1">
      <c r="A15" s="25" t="s">
        <v>310</v>
      </c>
      <c r="B15" s="23">
        <v>17.5445396210831</v>
      </c>
      <c r="C15" s="23">
        <v>4.27204967689687</v>
      </c>
      <c r="D15" s="22">
        <f t="shared" si="0"/>
        <v>2</v>
      </c>
    </row>
    <row r="16" spans="1:4" ht="28.5" customHeight="1">
      <c r="A16" s="21" t="s">
        <v>311</v>
      </c>
      <c r="B16" s="23">
        <v>114.835338634028</v>
      </c>
      <c r="C16" s="23">
        <v>3.73221480861013</v>
      </c>
      <c r="D16" s="22">
        <f t="shared" si="0"/>
        <v>7</v>
      </c>
    </row>
    <row r="17" spans="1:4" ht="28.5" customHeight="1">
      <c r="A17" s="25" t="s">
        <v>312</v>
      </c>
      <c r="B17" s="23">
        <v>35.543354227188495</v>
      </c>
      <c r="C17" s="23">
        <v>-0.794303609094276</v>
      </c>
      <c r="D17" s="22">
        <f t="shared" si="0"/>
        <v>9</v>
      </c>
    </row>
    <row r="18" spans="1:4" ht="28.5" customHeight="1">
      <c r="A18" s="38" t="s">
        <v>313</v>
      </c>
      <c r="B18" s="23">
        <v>11.194914082463901</v>
      </c>
      <c r="C18" s="51">
        <v>-0.917130994832408</v>
      </c>
      <c r="D18" s="48">
        <f t="shared" si="0"/>
        <v>10</v>
      </c>
    </row>
    <row r="19" spans="1:4" ht="28.5" customHeight="1" hidden="1">
      <c r="A19" s="30" t="s">
        <v>236</v>
      </c>
      <c r="B19" s="31"/>
      <c r="C19" s="31">
        <v>0</v>
      </c>
      <c r="D19" s="32" t="s">
        <v>314</v>
      </c>
    </row>
    <row r="20" ht="15.75">
      <c r="B20" s="52"/>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G7" sqref="G7"/>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321</v>
      </c>
      <c r="B2" s="11"/>
      <c r="C2" s="12" t="s">
        <v>151</v>
      </c>
      <c r="D2" s="13"/>
    </row>
    <row r="3" spans="1:4" ht="39.75" customHeight="1">
      <c r="A3" s="40" t="s">
        <v>152</v>
      </c>
      <c r="B3" s="41" t="s">
        <v>89</v>
      </c>
      <c r="C3" s="16" t="s">
        <v>46</v>
      </c>
      <c r="D3" s="16" t="s">
        <v>317</v>
      </c>
    </row>
    <row r="4" spans="1:4" ht="28.5" customHeight="1">
      <c r="A4" s="17" t="s">
        <v>299</v>
      </c>
      <c r="B4" s="42">
        <v>125799</v>
      </c>
      <c r="C4" s="43">
        <v>7.9</v>
      </c>
      <c r="D4" s="20"/>
    </row>
    <row r="5" spans="1:6" s="3" customFormat="1" ht="28.5" customHeight="1">
      <c r="A5" s="21" t="s">
        <v>300</v>
      </c>
      <c r="B5" s="23">
        <v>777.7099</v>
      </c>
      <c r="C5" s="23">
        <v>34.1</v>
      </c>
      <c r="D5" s="24"/>
      <c r="F5" s="6"/>
    </row>
    <row r="6" spans="1:4" ht="28.5" customHeight="1">
      <c r="A6" s="25" t="s">
        <v>301</v>
      </c>
      <c r="B6" s="23">
        <v>102.6765</v>
      </c>
      <c r="C6" s="23">
        <v>9.9</v>
      </c>
      <c r="D6" s="22">
        <f>RANK(C6,$C$6:$C$18)</f>
        <v>10</v>
      </c>
    </row>
    <row r="7" spans="1:4" ht="28.5" customHeight="1">
      <c r="A7" s="21" t="s">
        <v>302</v>
      </c>
      <c r="B7" s="23">
        <v>30.5572</v>
      </c>
      <c r="C7" s="23">
        <v>53.4</v>
      </c>
      <c r="D7" s="22">
        <f>RANK(C7,$C$6:$C$18)</f>
        <v>5</v>
      </c>
    </row>
    <row r="8" spans="1:4" ht="28.5" customHeight="1">
      <c r="A8" s="26" t="s">
        <v>303</v>
      </c>
      <c r="B8" s="23">
        <v>73.3262</v>
      </c>
      <c r="C8" s="23">
        <v>5.9</v>
      </c>
      <c r="D8" s="22">
        <f aca="true" t="shared" si="0" ref="D8:D14">RANK(C8,$C$6:$C$18)</f>
        <v>11</v>
      </c>
    </row>
    <row r="9" spans="1:8" ht="28.5" customHeight="1">
      <c r="A9" s="21" t="s">
        <v>304</v>
      </c>
      <c r="B9" s="23">
        <v>31.7312</v>
      </c>
      <c r="C9" s="23">
        <v>-15.7</v>
      </c>
      <c r="D9" s="22">
        <f t="shared" si="0"/>
        <v>12</v>
      </c>
      <c r="H9" s="44"/>
    </row>
    <row r="10" spans="1:4" ht="28.5" customHeight="1">
      <c r="A10" s="25" t="s">
        <v>305</v>
      </c>
      <c r="B10" s="23">
        <v>16.0058</v>
      </c>
      <c r="C10" s="23">
        <v>32.6</v>
      </c>
      <c r="D10" s="22">
        <f t="shared" si="0"/>
        <v>8</v>
      </c>
    </row>
    <row r="11" spans="1:4" ht="28.5" customHeight="1">
      <c r="A11" s="21" t="s">
        <v>306</v>
      </c>
      <c r="B11" s="23">
        <v>5.3082</v>
      </c>
      <c r="C11" s="23">
        <v>-18.3</v>
      </c>
      <c r="D11" s="22">
        <f t="shared" si="0"/>
        <v>13</v>
      </c>
    </row>
    <row r="12" spans="1:4" ht="28.5" customHeight="1">
      <c r="A12" s="25" t="s">
        <v>307</v>
      </c>
      <c r="B12" s="23">
        <v>7.3106</v>
      </c>
      <c r="C12" s="23">
        <v>51.2</v>
      </c>
      <c r="D12" s="22">
        <f t="shared" si="0"/>
        <v>6</v>
      </c>
    </row>
    <row r="13" spans="1:4" ht="28.5" customHeight="1">
      <c r="A13" s="25" t="s">
        <v>308</v>
      </c>
      <c r="B13" s="23">
        <v>443.8832</v>
      </c>
      <c r="C13" s="23">
        <v>44.2</v>
      </c>
      <c r="D13" s="22">
        <f t="shared" si="0"/>
        <v>7</v>
      </c>
    </row>
    <row r="14" spans="1:4" ht="28.5" customHeight="1">
      <c r="A14" s="25" t="s">
        <v>309</v>
      </c>
      <c r="B14" s="23">
        <v>2.2804</v>
      </c>
      <c r="C14" s="23">
        <v>15.5</v>
      </c>
      <c r="D14" s="22">
        <f t="shared" si="0"/>
        <v>9</v>
      </c>
    </row>
    <row r="15" spans="1:4" ht="28.5" customHeight="1">
      <c r="A15" s="25" t="s">
        <v>310</v>
      </c>
      <c r="B15" s="23">
        <v>0.7136</v>
      </c>
      <c r="C15" s="23">
        <v>768.3</v>
      </c>
      <c r="D15" s="22">
        <f aca="true" t="shared" si="1" ref="D15:D18">RANK(C15,$C$6:$C$18)</f>
        <v>1</v>
      </c>
    </row>
    <row r="16" spans="1:4" ht="28.5" customHeight="1">
      <c r="A16" s="21" t="s">
        <v>311</v>
      </c>
      <c r="B16" s="23">
        <v>20.6143</v>
      </c>
      <c r="C16" s="23">
        <v>65.2</v>
      </c>
      <c r="D16" s="22">
        <f t="shared" si="1"/>
        <v>4</v>
      </c>
    </row>
    <row r="17" spans="1:4" ht="28.5" customHeight="1">
      <c r="A17" s="25" t="s">
        <v>312</v>
      </c>
      <c r="B17" s="23">
        <v>43.1355</v>
      </c>
      <c r="C17" s="23">
        <v>207.5</v>
      </c>
      <c r="D17" s="22">
        <f t="shared" si="1"/>
        <v>3</v>
      </c>
    </row>
    <row r="18" spans="1:4" ht="28.5" customHeight="1">
      <c r="A18" s="38" t="s">
        <v>313</v>
      </c>
      <c r="B18" s="31">
        <v>0.1674</v>
      </c>
      <c r="C18" s="31">
        <v>291.4</v>
      </c>
      <c r="D18" s="22">
        <f t="shared" si="1"/>
        <v>2</v>
      </c>
    </row>
    <row r="19" spans="1:4" ht="28.5" customHeight="1" hidden="1">
      <c r="A19" s="30" t="s">
        <v>236</v>
      </c>
      <c r="B19" s="31"/>
      <c r="C19" s="31"/>
      <c r="D19" s="45" t="s">
        <v>314</v>
      </c>
    </row>
    <row r="20" ht="15.75">
      <c r="D20" s="46"/>
    </row>
  </sheetData>
  <sheetProtection/>
  <mergeCells count="1">
    <mergeCell ref="C2:D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H19"/>
  <sheetViews>
    <sheetView showZeros="0" zoomScaleSheetLayoutView="100" workbookViewId="0" topLeftCell="A3">
      <selection activeCell="B8" sqref="B8:C8"/>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322</v>
      </c>
      <c r="B2" s="11"/>
      <c r="C2" s="12" t="s">
        <v>323</v>
      </c>
      <c r="D2" s="13"/>
    </row>
    <row r="3" spans="1:4" ht="39.75" customHeight="1">
      <c r="A3" s="40" t="s">
        <v>324</v>
      </c>
      <c r="B3" s="41" t="s">
        <v>74</v>
      </c>
      <c r="C3" s="16" t="s">
        <v>46</v>
      </c>
      <c r="D3" s="16" t="s">
        <v>317</v>
      </c>
    </row>
    <row r="4" spans="1:4" ht="28.5" customHeight="1">
      <c r="A4" s="17" t="s">
        <v>299</v>
      </c>
      <c r="B4" s="42">
        <v>13832</v>
      </c>
      <c r="C4" s="43">
        <v>5.4</v>
      </c>
      <c r="D4" s="20"/>
    </row>
    <row r="5" spans="1:6" s="3" customFormat="1" ht="28.5" customHeight="1">
      <c r="A5" s="21" t="s">
        <v>300</v>
      </c>
      <c r="B5" s="22">
        <v>8766</v>
      </c>
      <c r="C5" s="23">
        <v>4.8</v>
      </c>
      <c r="D5" s="24"/>
      <c r="F5" s="6"/>
    </row>
    <row r="6" spans="1:4" ht="28.5" customHeight="1">
      <c r="A6" s="25" t="s">
        <v>301</v>
      </c>
      <c r="B6" s="22">
        <v>10550</v>
      </c>
      <c r="C6" s="23">
        <v>4.4</v>
      </c>
      <c r="D6" s="22">
        <f>RANK(C6,$C$6:$C$18)</f>
        <v>10</v>
      </c>
    </row>
    <row r="7" spans="1:4" ht="28.5" customHeight="1">
      <c r="A7" s="21" t="s">
        <v>302</v>
      </c>
      <c r="B7" s="22">
        <v>8610</v>
      </c>
      <c r="C7" s="23">
        <v>5.6</v>
      </c>
      <c r="D7" s="22">
        <f aca="true" t="shared" si="0" ref="D6:D18">RANK(C7,$C$6:$C$18)</f>
        <v>3</v>
      </c>
    </row>
    <row r="8" spans="1:4" ht="28.5" customHeight="1">
      <c r="A8" s="26" t="s">
        <v>303</v>
      </c>
      <c r="B8" s="22">
        <v>9516</v>
      </c>
      <c r="C8" s="23">
        <v>3.8</v>
      </c>
      <c r="D8" s="22">
        <f t="shared" si="0"/>
        <v>11</v>
      </c>
    </row>
    <row r="9" spans="1:8" ht="28.5" customHeight="1">
      <c r="A9" s="21" t="s">
        <v>304</v>
      </c>
      <c r="B9" s="22">
        <v>8458</v>
      </c>
      <c r="C9" s="23">
        <v>5.4</v>
      </c>
      <c r="D9" s="22">
        <f t="shared" si="0"/>
        <v>4</v>
      </c>
      <c r="H9" s="44"/>
    </row>
    <row r="10" spans="1:4" ht="28.5" customHeight="1">
      <c r="A10" s="25" t="s">
        <v>305</v>
      </c>
      <c r="B10" s="22">
        <v>6596</v>
      </c>
      <c r="C10" s="23">
        <v>4.5</v>
      </c>
      <c r="D10" s="22">
        <f t="shared" si="0"/>
        <v>9</v>
      </c>
    </row>
    <row r="11" spans="1:4" ht="28.5" customHeight="1">
      <c r="A11" s="21" t="s">
        <v>306</v>
      </c>
      <c r="B11" s="22">
        <v>6785</v>
      </c>
      <c r="C11" s="23">
        <v>3.6</v>
      </c>
      <c r="D11" s="22">
        <f t="shared" si="0"/>
        <v>12</v>
      </c>
    </row>
    <row r="12" spans="1:4" ht="28.5" customHeight="1">
      <c r="A12" s="25" t="s">
        <v>307</v>
      </c>
      <c r="B12" s="22">
        <v>6377</v>
      </c>
      <c r="C12" s="23">
        <v>5.2</v>
      </c>
      <c r="D12" s="22">
        <f t="shared" si="0"/>
        <v>5</v>
      </c>
    </row>
    <row r="13" spans="1:4" ht="28.5" customHeight="1">
      <c r="A13" s="25" t="s">
        <v>308</v>
      </c>
      <c r="B13" s="22">
        <v>12276</v>
      </c>
      <c r="C13" s="23">
        <v>7.1</v>
      </c>
      <c r="D13" s="22">
        <f t="shared" si="0"/>
        <v>1</v>
      </c>
    </row>
    <row r="14" spans="1:4" ht="28.5" customHeight="1">
      <c r="A14" s="25" t="s">
        <v>309</v>
      </c>
      <c r="B14" s="22">
        <v>7043</v>
      </c>
      <c r="C14" s="23">
        <v>4.7</v>
      </c>
      <c r="D14" s="22">
        <f t="shared" si="0"/>
        <v>8</v>
      </c>
    </row>
    <row r="15" spans="1:4" ht="28.5" customHeight="1">
      <c r="A15" s="25" t="s">
        <v>310</v>
      </c>
      <c r="B15" s="22">
        <v>6389</v>
      </c>
      <c r="C15" s="23">
        <v>6.8</v>
      </c>
      <c r="D15" s="22">
        <f t="shared" si="0"/>
        <v>2</v>
      </c>
    </row>
    <row r="16" spans="1:4" ht="28.5" customHeight="1">
      <c r="A16" s="21" t="s">
        <v>311</v>
      </c>
      <c r="B16" s="22">
        <v>6870</v>
      </c>
      <c r="C16" s="23">
        <v>4.9</v>
      </c>
      <c r="D16" s="22">
        <f t="shared" si="0"/>
        <v>6</v>
      </c>
    </row>
    <row r="17" spans="1:7" ht="28.5" customHeight="1">
      <c r="A17" s="25" t="s">
        <v>312</v>
      </c>
      <c r="B17" s="22">
        <v>9342</v>
      </c>
      <c r="C17" s="23">
        <v>1.8</v>
      </c>
      <c r="D17" s="22">
        <f t="shared" si="0"/>
        <v>13</v>
      </c>
      <c r="G17" s="47"/>
    </row>
    <row r="18" spans="1:4" ht="28.5" customHeight="1">
      <c r="A18" s="38" t="s">
        <v>313</v>
      </c>
      <c r="B18" s="39">
        <v>7226</v>
      </c>
      <c r="C18" s="31">
        <v>4.8</v>
      </c>
      <c r="D18" s="48">
        <f t="shared" si="0"/>
        <v>7</v>
      </c>
    </row>
    <row r="19" spans="1:4" ht="28.5" customHeight="1" hidden="1">
      <c r="A19" s="30" t="s">
        <v>236</v>
      </c>
      <c r="B19" s="31"/>
      <c r="C19" s="31"/>
      <c r="D19" s="32" t="s">
        <v>314</v>
      </c>
    </row>
  </sheetData>
  <sheetProtection/>
  <mergeCells count="1">
    <mergeCell ref="C2:D2"/>
  </mergeCells>
  <hyperlinks>
    <hyperlink ref="G17" r:id="rId1" display="mailto:zh_mdj@hlj.stats.gov.cn"/>
  </hyperlink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H20"/>
  <sheetViews>
    <sheetView zoomScaleSheetLayoutView="100" workbookViewId="0" topLeftCell="A7">
      <selection activeCell="D12" sqref="D12:D14"/>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325</v>
      </c>
      <c r="B2" s="11"/>
      <c r="C2" s="12" t="s">
        <v>323</v>
      </c>
      <c r="D2" s="13"/>
    </row>
    <row r="3" spans="1:4" ht="39.75" customHeight="1">
      <c r="A3" s="40" t="s">
        <v>326</v>
      </c>
      <c r="B3" s="41" t="s">
        <v>327</v>
      </c>
      <c r="C3" s="16" t="s">
        <v>46</v>
      </c>
      <c r="D3" s="16" t="s">
        <v>317</v>
      </c>
    </row>
    <row r="4" spans="1:4" ht="28.5" customHeight="1">
      <c r="A4" s="17" t="s">
        <v>299</v>
      </c>
      <c r="B4" s="42"/>
      <c r="C4" s="43"/>
      <c r="D4" s="20"/>
    </row>
    <row r="5" spans="1:6" s="3" customFormat="1" ht="28.5" customHeight="1">
      <c r="A5" s="21" t="s">
        <v>300</v>
      </c>
      <c r="B5" s="22"/>
      <c r="C5" s="23"/>
      <c r="D5" s="24"/>
      <c r="F5" s="6"/>
    </row>
    <row r="6" spans="1:4" ht="28.5" customHeight="1">
      <c r="A6" s="25" t="s">
        <v>301</v>
      </c>
      <c r="B6" s="22"/>
      <c r="C6" s="23"/>
      <c r="D6" s="22" t="e">
        <f>RANK(C6,$C$6:$C$18)</f>
        <v>#N/A</v>
      </c>
    </row>
    <row r="7" spans="1:4" ht="28.5" customHeight="1">
      <c r="A7" s="21" t="s">
        <v>302</v>
      </c>
      <c r="B7" s="22"/>
      <c r="C7" s="23"/>
      <c r="D7" s="22" t="e">
        <f aca="true" t="shared" si="0" ref="D7:D18">RANK(C7,$C$6:$C$18)</f>
        <v>#N/A</v>
      </c>
    </row>
    <row r="8" spans="1:4" ht="28.5" customHeight="1">
      <c r="A8" s="26" t="s">
        <v>303</v>
      </c>
      <c r="B8" s="22"/>
      <c r="C8" s="23"/>
      <c r="D8" s="22" t="e">
        <f t="shared" si="0"/>
        <v>#N/A</v>
      </c>
    </row>
    <row r="9" spans="1:8" ht="28.5" customHeight="1">
      <c r="A9" s="21" t="s">
        <v>304</v>
      </c>
      <c r="B9" s="22"/>
      <c r="C9" s="23"/>
      <c r="D9" s="22" t="e">
        <f t="shared" si="0"/>
        <v>#N/A</v>
      </c>
      <c r="H9" s="44"/>
    </row>
    <row r="10" spans="1:4" ht="28.5" customHeight="1">
      <c r="A10" s="25" t="s">
        <v>305</v>
      </c>
      <c r="B10" s="22"/>
      <c r="C10" s="23"/>
      <c r="D10" s="22" t="e">
        <f t="shared" si="0"/>
        <v>#N/A</v>
      </c>
    </row>
    <row r="11" spans="1:4" ht="28.5" customHeight="1">
      <c r="A11" s="21" t="s">
        <v>306</v>
      </c>
      <c r="B11" s="22"/>
      <c r="C11" s="23"/>
      <c r="D11" s="22" t="e">
        <f t="shared" si="0"/>
        <v>#N/A</v>
      </c>
    </row>
    <row r="12" spans="1:4" ht="28.5" customHeight="1">
      <c r="A12" s="25" t="s">
        <v>307</v>
      </c>
      <c r="B12" s="22"/>
      <c r="C12" s="23"/>
      <c r="D12" s="22" t="e">
        <f t="shared" si="0"/>
        <v>#N/A</v>
      </c>
    </row>
    <row r="13" spans="1:4" ht="28.5" customHeight="1">
      <c r="A13" s="25" t="s">
        <v>308</v>
      </c>
      <c r="B13" s="22"/>
      <c r="C13" s="23"/>
      <c r="D13" s="22" t="e">
        <f t="shared" si="0"/>
        <v>#N/A</v>
      </c>
    </row>
    <row r="14" spans="1:4" ht="28.5" customHeight="1">
      <c r="A14" s="25" t="s">
        <v>309</v>
      </c>
      <c r="B14" s="22"/>
      <c r="C14" s="23"/>
      <c r="D14" s="22" t="e">
        <f t="shared" si="0"/>
        <v>#N/A</v>
      </c>
    </row>
    <row r="15" spans="1:4" ht="28.5" customHeight="1">
      <c r="A15" s="25" t="s">
        <v>310</v>
      </c>
      <c r="B15" s="22"/>
      <c r="C15" s="23"/>
      <c r="D15" s="22" t="e">
        <f t="shared" si="0"/>
        <v>#N/A</v>
      </c>
    </row>
    <row r="16" spans="1:4" ht="28.5" customHeight="1">
      <c r="A16" s="21" t="s">
        <v>311</v>
      </c>
      <c r="B16" s="22"/>
      <c r="C16" s="23"/>
      <c r="D16" s="22" t="e">
        <f t="shared" si="0"/>
        <v>#N/A</v>
      </c>
    </row>
    <row r="17" spans="1:4" ht="28.5" customHeight="1">
      <c r="A17" s="25" t="s">
        <v>312</v>
      </c>
      <c r="B17" s="22"/>
      <c r="C17" s="23"/>
      <c r="D17" s="22" t="e">
        <f t="shared" si="0"/>
        <v>#N/A</v>
      </c>
    </row>
    <row r="18" spans="1:4" ht="28.5" customHeight="1">
      <c r="A18" s="38" t="s">
        <v>313</v>
      </c>
      <c r="B18" s="39"/>
      <c r="C18" s="31"/>
      <c r="D18" s="22" t="e">
        <f t="shared" si="0"/>
        <v>#N/A</v>
      </c>
    </row>
    <row r="19" spans="1:4" ht="28.5" customHeight="1" hidden="1">
      <c r="A19" s="30" t="s">
        <v>236</v>
      </c>
      <c r="B19" s="31"/>
      <c r="C19" s="31"/>
      <c r="D19" s="45" t="s">
        <v>314</v>
      </c>
    </row>
    <row r="20" ht="15.75">
      <c r="D20" s="46"/>
    </row>
  </sheetData>
  <sheetProtection/>
  <mergeCells count="1">
    <mergeCell ref="C2:D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328</v>
      </c>
      <c r="B2" s="11"/>
      <c r="C2" s="12" t="s">
        <v>323</v>
      </c>
      <c r="D2" s="13"/>
    </row>
    <row r="3" spans="1:5" ht="45.75" customHeight="1">
      <c r="A3" s="14" t="s">
        <v>324</v>
      </c>
      <c r="B3" s="15" t="s">
        <v>329</v>
      </c>
      <c r="C3" s="16" t="s">
        <v>46</v>
      </c>
      <c r="D3" s="16" t="s">
        <v>317</v>
      </c>
      <c r="E3" s="37"/>
    </row>
    <row r="4" spans="1:5" ht="30" customHeight="1">
      <c r="A4" s="17" t="s">
        <v>299</v>
      </c>
      <c r="B4" s="18">
        <v>31939</v>
      </c>
      <c r="C4" s="19">
        <v>5.4</v>
      </c>
      <c r="D4" s="18"/>
      <c r="E4" s="37"/>
    </row>
    <row r="5" spans="1:5" ht="30" customHeight="1">
      <c r="A5" s="21" t="s">
        <v>300</v>
      </c>
      <c r="B5" s="22"/>
      <c r="C5" s="23"/>
      <c r="D5" s="23"/>
      <c r="E5" s="37"/>
    </row>
    <row r="6" spans="1:5" ht="30" customHeight="1">
      <c r="A6" s="25" t="s">
        <v>301</v>
      </c>
      <c r="B6" s="22"/>
      <c r="C6" s="23"/>
      <c r="D6" s="22" t="e">
        <f>RANK($C6,$C$6:$C$18)</f>
        <v>#N/A</v>
      </c>
      <c r="E6" s="37"/>
    </row>
    <row r="7" spans="1:5" ht="30" customHeight="1">
      <c r="A7" s="21" t="s">
        <v>302</v>
      </c>
      <c r="B7" s="22"/>
      <c r="C7" s="23"/>
      <c r="D7" s="22" t="e">
        <f aca="true" t="shared" si="0" ref="D7:D18">RANK($C7,$C$6:$C$18)</f>
        <v>#N/A</v>
      </c>
      <c r="E7" s="37"/>
    </row>
    <row r="8" spans="1:5" ht="30" customHeight="1">
      <c r="A8" s="26" t="s">
        <v>303</v>
      </c>
      <c r="B8" s="27"/>
      <c r="C8" s="28"/>
      <c r="D8" s="27" t="e">
        <f t="shared" si="0"/>
        <v>#N/A</v>
      </c>
      <c r="E8" s="37"/>
    </row>
    <row r="9" spans="1:5" ht="30" customHeight="1">
      <c r="A9" s="21" t="s">
        <v>304</v>
      </c>
      <c r="B9" s="22"/>
      <c r="C9" s="23"/>
      <c r="D9" s="22" t="e">
        <f t="shared" si="0"/>
        <v>#N/A</v>
      </c>
      <c r="E9" s="37"/>
    </row>
    <row r="10" spans="1:5" ht="30" customHeight="1">
      <c r="A10" s="25" t="s">
        <v>305</v>
      </c>
      <c r="B10" s="22"/>
      <c r="C10" s="23"/>
      <c r="D10" s="22" t="e">
        <f t="shared" si="0"/>
        <v>#N/A</v>
      </c>
      <c r="E10" s="37"/>
    </row>
    <row r="11" spans="1:5" ht="30" customHeight="1">
      <c r="A11" s="21" t="s">
        <v>306</v>
      </c>
      <c r="B11" s="22"/>
      <c r="C11" s="23"/>
      <c r="D11" s="22" t="e">
        <f t="shared" si="0"/>
        <v>#N/A</v>
      </c>
      <c r="E11" s="37"/>
    </row>
    <row r="12" spans="1:5" ht="30" customHeight="1">
      <c r="A12" s="25" t="s">
        <v>307</v>
      </c>
      <c r="B12" s="22"/>
      <c r="C12" s="23"/>
      <c r="D12" s="22" t="e">
        <f t="shared" si="0"/>
        <v>#N/A</v>
      </c>
      <c r="E12" s="37"/>
    </row>
    <row r="13" spans="1:5" ht="30" customHeight="1">
      <c r="A13" s="25" t="s">
        <v>308</v>
      </c>
      <c r="B13" s="22"/>
      <c r="C13" s="23"/>
      <c r="D13" s="22" t="e">
        <f t="shared" si="0"/>
        <v>#N/A</v>
      </c>
      <c r="E13" s="37"/>
    </row>
    <row r="14" spans="1:5" ht="30" customHeight="1">
      <c r="A14" s="25" t="s">
        <v>309</v>
      </c>
      <c r="B14" s="22"/>
      <c r="C14" s="23"/>
      <c r="D14" s="22" t="e">
        <f t="shared" si="0"/>
        <v>#N/A</v>
      </c>
      <c r="E14" s="37"/>
    </row>
    <row r="15" spans="1:5" ht="30" customHeight="1">
      <c r="A15" s="25" t="s">
        <v>310</v>
      </c>
      <c r="B15" s="22"/>
      <c r="C15" s="23"/>
      <c r="D15" s="22" t="e">
        <f t="shared" si="0"/>
        <v>#N/A</v>
      </c>
      <c r="E15" s="37"/>
    </row>
    <row r="16" spans="1:5" ht="30" customHeight="1">
      <c r="A16" s="21" t="s">
        <v>311</v>
      </c>
      <c r="B16" s="22"/>
      <c r="C16" s="23"/>
      <c r="D16" s="22" t="e">
        <f t="shared" si="0"/>
        <v>#N/A</v>
      </c>
      <c r="E16" s="37"/>
    </row>
    <row r="17" spans="1:5" ht="30" customHeight="1">
      <c r="A17" s="25" t="s">
        <v>312</v>
      </c>
      <c r="B17" s="22"/>
      <c r="C17" s="23"/>
      <c r="D17" s="22" t="e">
        <f t="shared" si="0"/>
        <v>#N/A</v>
      </c>
      <c r="E17" s="37"/>
    </row>
    <row r="18" spans="1:5" ht="30" customHeight="1">
      <c r="A18" s="38" t="s">
        <v>313</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N2" sqref="N2"/>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330</v>
      </c>
      <c r="B2" s="11"/>
      <c r="C2" s="12" t="s">
        <v>323</v>
      </c>
      <c r="D2" s="13"/>
    </row>
    <row r="3" spans="1:4" ht="39.75" customHeight="1">
      <c r="A3" s="14" t="s">
        <v>324</v>
      </c>
      <c r="B3" s="15" t="s">
        <v>331</v>
      </c>
      <c r="C3" s="16" t="s">
        <v>46</v>
      </c>
      <c r="D3" s="16" t="s">
        <v>317</v>
      </c>
    </row>
    <row r="4" spans="1:4" ht="28.5" customHeight="1">
      <c r="A4" s="17" t="s">
        <v>299</v>
      </c>
      <c r="B4" s="18"/>
      <c r="C4" s="19"/>
      <c r="D4" s="20"/>
    </row>
    <row r="5" spans="1:5" s="3" customFormat="1" ht="28.5" customHeight="1">
      <c r="A5" s="21" t="s">
        <v>300</v>
      </c>
      <c r="B5" s="22"/>
      <c r="C5" s="23"/>
      <c r="D5" s="24"/>
      <c r="E5" s="6"/>
    </row>
    <row r="6" spans="1:4" ht="28.5" customHeight="1">
      <c r="A6" s="25" t="s">
        <v>301</v>
      </c>
      <c r="B6" s="22"/>
      <c r="C6" s="23"/>
      <c r="D6" s="22" t="e">
        <f aca="true" t="shared" si="0" ref="D6:D18">RANK($C6,$C$6:$C$18)</f>
        <v>#N/A</v>
      </c>
    </row>
    <row r="7" spans="1:4" ht="28.5" customHeight="1">
      <c r="A7" s="21" t="s">
        <v>302</v>
      </c>
      <c r="B7" s="22"/>
      <c r="C7" s="23"/>
      <c r="D7" s="22" t="e">
        <f t="shared" si="0"/>
        <v>#N/A</v>
      </c>
    </row>
    <row r="8" spans="1:4" ht="28.5" customHeight="1">
      <c r="A8" s="26" t="s">
        <v>303</v>
      </c>
      <c r="B8" s="27"/>
      <c r="C8" s="28"/>
      <c r="D8" s="22" t="e">
        <f t="shared" si="0"/>
        <v>#N/A</v>
      </c>
    </row>
    <row r="9" spans="1:4" ht="28.5" customHeight="1">
      <c r="A9" s="21" t="s">
        <v>304</v>
      </c>
      <c r="B9" s="22"/>
      <c r="C9" s="23"/>
      <c r="D9" s="22" t="e">
        <f t="shared" si="0"/>
        <v>#N/A</v>
      </c>
    </row>
    <row r="10" spans="1:4" ht="28.5" customHeight="1">
      <c r="A10" s="25" t="s">
        <v>305</v>
      </c>
      <c r="B10" s="22"/>
      <c r="C10" s="23"/>
      <c r="D10" s="22" t="e">
        <f t="shared" si="0"/>
        <v>#N/A</v>
      </c>
    </row>
    <row r="11" spans="1:4" ht="28.5" customHeight="1">
      <c r="A11" s="21" t="s">
        <v>306</v>
      </c>
      <c r="B11" s="22"/>
      <c r="C11" s="23"/>
      <c r="D11" s="22" t="e">
        <f t="shared" si="0"/>
        <v>#N/A</v>
      </c>
    </row>
    <row r="12" spans="1:4" ht="28.5" customHeight="1">
      <c r="A12" s="25" t="s">
        <v>307</v>
      </c>
      <c r="B12" s="22"/>
      <c r="C12" s="23"/>
      <c r="D12" s="22" t="e">
        <f t="shared" si="0"/>
        <v>#N/A</v>
      </c>
    </row>
    <row r="13" spans="1:4" ht="28.5" customHeight="1">
      <c r="A13" s="25" t="s">
        <v>308</v>
      </c>
      <c r="B13" s="22"/>
      <c r="C13" s="23"/>
      <c r="D13" s="22" t="e">
        <f t="shared" si="0"/>
        <v>#N/A</v>
      </c>
    </row>
    <row r="14" spans="1:4" ht="28.5" customHeight="1">
      <c r="A14" s="25" t="s">
        <v>309</v>
      </c>
      <c r="B14" s="22"/>
      <c r="C14" s="23"/>
      <c r="D14" s="22" t="e">
        <f t="shared" si="0"/>
        <v>#N/A</v>
      </c>
    </row>
    <row r="15" spans="1:4" ht="28.5" customHeight="1">
      <c r="A15" s="25" t="s">
        <v>310</v>
      </c>
      <c r="B15" s="22"/>
      <c r="C15" s="23"/>
      <c r="D15" s="22" t="e">
        <f t="shared" si="0"/>
        <v>#N/A</v>
      </c>
    </row>
    <row r="16" spans="1:4" ht="28.5" customHeight="1">
      <c r="A16" s="21" t="s">
        <v>311</v>
      </c>
      <c r="B16" s="22"/>
      <c r="C16" s="23"/>
      <c r="D16" s="22" t="e">
        <f t="shared" si="0"/>
        <v>#N/A</v>
      </c>
    </row>
    <row r="17" spans="1:4" ht="28.5" customHeight="1">
      <c r="A17" s="25" t="s">
        <v>312</v>
      </c>
      <c r="B17" s="22"/>
      <c r="C17" s="23"/>
      <c r="D17" s="22" t="e">
        <f t="shared" si="0"/>
        <v>#N/A</v>
      </c>
    </row>
    <row r="18" spans="1:4" ht="28.5" customHeight="1">
      <c r="A18" s="25" t="s">
        <v>313</v>
      </c>
      <c r="B18" s="22"/>
      <c r="C18" s="23"/>
      <c r="D18" s="22" t="e">
        <f t="shared" si="0"/>
        <v>#N/A</v>
      </c>
    </row>
    <row r="19" spans="1:4" ht="28.5" customHeight="1" hidden="1">
      <c r="A19" s="21"/>
      <c r="B19" s="23"/>
      <c r="C19" s="23"/>
      <c r="D19" s="29" t="s">
        <v>314</v>
      </c>
    </row>
    <row r="20" spans="1:4" ht="28.5" customHeight="1" hidden="1">
      <c r="A20" s="30"/>
      <c r="B20" s="31"/>
      <c r="C20" s="31"/>
      <c r="D20" s="32" t="s">
        <v>314</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332</v>
      </c>
      <c r="B2" s="11"/>
      <c r="C2" s="12" t="s">
        <v>323</v>
      </c>
      <c r="D2" s="13"/>
    </row>
    <row r="3" spans="1:4" ht="39.75" customHeight="1">
      <c r="A3" s="14" t="s">
        <v>333</v>
      </c>
      <c r="B3" s="15" t="s">
        <v>331</v>
      </c>
      <c r="C3" s="16" t="s">
        <v>46</v>
      </c>
      <c r="D3" s="16" t="s">
        <v>317</v>
      </c>
    </row>
    <row r="4" spans="1:4" ht="28.5" customHeight="1">
      <c r="A4" s="17" t="s">
        <v>299</v>
      </c>
      <c r="B4" s="18"/>
      <c r="C4" s="19"/>
      <c r="D4" s="20"/>
    </row>
    <row r="5" spans="1:5" s="3" customFormat="1" ht="28.5" customHeight="1">
      <c r="A5" s="21" t="s">
        <v>300</v>
      </c>
      <c r="B5" s="22"/>
      <c r="C5" s="23"/>
      <c r="D5" s="24"/>
      <c r="E5" s="6"/>
    </row>
    <row r="6" spans="1:4" ht="28.5" customHeight="1">
      <c r="A6" s="25" t="s">
        <v>301</v>
      </c>
      <c r="B6" s="22"/>
      <c r="C6" s="23"/>
      <c r="D6" s="22" t="e">
        <f aca="true" t="shared" si="0" ref="D6:D18">RANK($C6,$C$6:$C$18)</f>
        <v>#N/A</v>
      </c>
    </row>
    <row r="7" spans="1:4" ht="28.5" customHeight="1">
      <c r="A7" s="21" t="s">
        <v>302</v>
      </c>
      <c r="B7" s="22"/>
      <c r="C7" s="23"/>
      <c r="D7" s="22" t="e">
        <f t="shared" si="0"/>
        <v>#N/A</v>
      </c>
    </row>
    <row r="8" spans="1:4" ht="28.5" customHeight="1">
      <c r="A8" s="26" t="s">
        <v>303</v>
      </c>
      <c r="B8" s="27"/>
      <c r="C8" s="28"/>
      <c r="D8" s="22" t="e">
        <f t="shared" si="0"/>
        <v>#N/A</v>
      </c>
    </row>
    <row r="9" spans="1:4" ht="28.5" customHeight="1">
      <c r="A9" s="21" t="s">
        <v>304</v>
      </c>
      <c r="B9" s="22"/>
      <c r="C9" s="23"/>
      <c r="D9" s="22" t="e">
        <f t="shared" si="0"/>
        <v>#N/A</v>
      </c>
    </row>
    <row r="10" spans="1:4" ht="28.5" customHeight="1">
      <c r="A10" s="25" t="s">
        <v>305</v>
      </c>
      <c r="B10" s="22"/>
      <c r="C10" s="23"/>
      <c r="D10" s="22" t="e">
        <f t="shared" si="0"/>
        <v>#N/A</v>
      </c>
    </row>
    <row r="11" spans="1:4" ht="28.5" customHeight="1">
      <c r="A11" s="21" t="s">
        <v>306</v>
      </c>
      <c r="B11" s="22"/>
      <c r="C11" s="23"/>
      <c r="D11" s="22" t="e">
        <f t="shared" si="0"/>
        <v>#N/A</v>
      </c>
    </row>
    <row r="12" spans="1:4" ht="28.5" customHeight="1">
      <c r="A12" s="25" t="s">
        <v>307</v>
      </c>
      <c r="B12" s="22"/>
      <c r="C12" s="23"/>
      <c r="D12" s="22" t="e">
        <f t="shared" si="0"/>
        <v>#N/A</v>
      </c>
    </row>
    <row r="13" spans="1:4" ht="28.5" customHeight="1">
      <c r="A13" s="25" t="s">
        <v>308</v>
      </c>
      <c r="B13" s="22"/>
      <c r="C13" s="23"/>
      <c r="D13" s="22" t="e">
        <f t="shared" si="0"/>
        <v>#N/A</v>
      </c>
    </row>
    <row r="14" spans="1:4" ht="28.5" customHeight="1">
      <c r="A14" s="25" t="s">
        <v>309</v>
      </c>
      <c r="B14" s="22"/>
      <c r="C14" s="23"/>
      <c r="D14" s="22" t="e">
        <f t="shared" si="0"/>
        <v>#N/A</v>
      </c>
    </row>
    <row r="15" spans="1:4" ht="28.5" customHeight="1">
      <c r="A15" s="25" t="s">
        <v>310</v>
      </c>
      <c r="B15" s="22"/>
      <c r="C15" s="23"/>
      <c r="D15" s="22" t="e">
        <f t="shared" si="0"/>
        <v>#N/A</v>
      </c>
    </row>
    <row r="16" spans="1:4" ht="28.5" customHeight="1">
      <c r="A16" s="21" t="s">
        <v>311</v>
      </c>
      <c r="B16" s="22"/>
      <c r="C16" s="23"/>
      <c r="D16" s="22" t="e">
        <f t="shared" si="0"/>
        <v>#N/A</v>
      </c>
    </row>
    <row r="17" spans="1:4" ht="28.5" customHeight="1">
      <c r="A17" s="25" t="s">
        <v>312</v>
      </c>
      <c r="B17" s="22"/>
      <c r="C17" s="23"/>
      <c r="D17" s="22" t="e">
        <f t="shared" si="0"/>
        <v>#N/A</v>
      </c>
    </row>
    <row r="18" spans="1:4" ht="28.5" customHeight="1">
      <c r="A18" s="25" t="s">
        <v>313</v>
      </c>
      <c r="B18" s="22"/>
      <c r="C18" s="23"/>
      <c r="D18" s="22" t="e">
        <f t="shared" si="0"/>
        <v>#N/A</v>
      </c>
    </row>
    <row r="19" spans="1:4" ht="28.5" customHeight="1" hidden="1">
      <c r="A19" s="21" t="s">
        <v>334</v>
      </c>
      <c r="B19" s="23"/>
      <c r="C19" s="23"/>
      <c r="D19" s="29" t="s">
        <v>314</v>
      </c>
    </row>
    <row r="20" spans="1:4" ht="28.5" customHeight="1" hidden="1">
      <c r="A20" s="30" t="s">
        <v>236</v>
      </c>
      <c r="B20" s="31"/>
      <c r="C20" s="31"/>
      <c r="D20" s="32" t="s">
        <v>314</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3"/>
  <sheetViews>
    <sheetView showZeros="0" workbookViewId="0" topLeftCell="A1">
      <selection activeCell="A33" sqref="A33:IV33"/>
    </sheetView>
  </sheetViews>
  <sheetFormatPr defaultColWidth="9.125" defaultRowHeight="14.25"/>
  <cols>
    <col min="1" max="1" width="38.125" style="6" customWidth="1"/>
    <col min="2" max="2" width="4.125" style="4" customWidth="1"/>
    <col min="3" max="16384" width="9.125" style="6" customWidth="1"/>
  </cols>
  <sheetData>
    <row r="1" spans="1:2" ht="14.25">
      <c r="A1" s="488" t="s">
        <v>10</v>
      </c>
      <c r="B1" s="488"/>
    </row>
    <row r="2" spans="1:2" ht="14.25">
      <c r="A2" s="316"/>
      <c r="B2" s="489"/>
    </row>
    <row r="3" spans="1:2" ht="15.75" customHeight="1">
      <c r="A3" s="316" t="s">
        <v>11</v>
      </c>
      <c r="B3" s="489">
        <v>1</v>
      </c>
    </row>
    <row r="4" spans="1:2" ht="15.75" customHeight="1">
      <c r="A4" s="316" t="s">
        <v>12</v>
      </c>
      <c r="B4" s="489">
        <v>2</v>
      </c>
    </row>
    <row r="5" spans="1:2" ht="15.75" customHeight="1">
      <c r="A5" s="316" t="s">
        <v>13</v>
      </c>
      <c r="B5" s="489">
        <v>3</v>
      </c>
    </row>
    <row r="6" spans="1:2" ht="15.75" customHeight="1">
      <c r="A6" s="316" t="s">
        <v>14</v>
      </c>
      <c r="B6" s="489">
        <v>4</v>
      </c>
    </row>
    <row r="7" spans="1:2" ht="15.75" customHeight="1">
      <c r="A7" s="316" t="s">
        <v>15</v>
      </c>
      <c r="B7" s="489">
        <v>5</v>
      </c>
    </row>
    <row r="8" spans="1:2" ht="15.75" customHeight="1">
      <c r="A8" s="316" t="s">
        <v>16</v>
      </c>
      <c r="B8" s="489">
        <v>6</v>
      </c>
    </row>
    <row r="9" spans="1:2" ht="15.75" customHeight="1">
      <c r="A9" s="316" t="s">
        <v>17</v>
      </c>
      <c r="B9" s="489">
        <v>7</v>
      </c>
    </row>
    <row r="10" spans="1:2" ht="15.75" customHeight="1">
      <c r="A10" s="316" t="s">
        <v>18</v>
      </c>
      <c r="B10" s="489">
        <v>8</v>
      </c>
    </row>
    <row r="11" spans="1:2" ht="15.75" customHeight="1">
      <c r="A11" s="316" t="s">
        <v>19</v>
      </c>
      <c r="B11" s="489">
        <v>9</v>
      </c>
    </row>
    <row r="12" spans="1:2" ht="15.75" customHeight="1">
      <c r="A12" s="316" t="s">
        <v>20</v>
      </c>
      <c r="B12" s="489">
        <v>10</v>
      </c>
    </row>
    <row r="13" spans="1:2" ht="15.75" customHeight="1">
      <c r="A13" s="316" t="s">
        <v>21</v>
      </c>
      <c r="B13" s="489">
        <v>11</v>
      </c>
    </row>
    <row r="14" spans="1:2" ht="15.75" customHeight="1">
      <c r="A14" s="316" t="s">
        <v>22</v>
      </c>
      <c r="B14" s="489">
        <v>12</v>
      </c>
    </row>
    <row r="15" spans="1:2" ht="15.75" customHeight="1">
      <c r="A15" s="316" t="s">
        <v>23</v>
      </c>
      <c r="B15" s="489">
        <v>13</v>
      </c>
    </row>
    <row r="16" spans="1:2" ht="15.75" customHeight="1">
      <c r="A16" s="316" t="s">
        <v>24</v>
      </c>
      <c r="B16" s="489">
        <v>14</v>
      </c>
    </row>
    <row r="17" spans="1:2" ht="15.75" customHeight="1">
      <c r="A17" s="316" t="s">
        <v>25</v>
      </c>
      <c r="B17" s="489">
        <v>15</v>
      </c>
    </row>
    <row r="18" spans="1:2" ht="15.75" customHeight="1">
      <c r="A18" s="316" t="s">
        <v>26</v>
      </c>
      <c r="B18" s="489">
        <v>16</v>
      </c>
    </row>
    <row r="19" spans="1:2" ht="15.75" customHeight="1">
      <c r="A19" s="316" t="s">
        <v>27</v>
      </c>
      <c r="B19" s="489">
        <v>17</v>
      </c>
    </row>
    <row r="20" spans="1:2" ht="15.75" customHeight="1">
      <c r="A20" s="316" t="s">
        <v>28</v>
      </c>
      <c r="B20" s="489">
        <v>18</v>
      </c>
    </row>
    <row r="21" spans="1:2" ht="14.25">
      <c r="A21" s="316" t="s">
        <v>29</v>
      </c>
      <c r="B21" s="489">
        <v>19</v>
      </c>
    </row>
    <row r="22" spans="1:2" ht="14.25">
      <c r="A22" s="316" t="s">
        <v>30</v>
      </c>
      <c r="B22" s="489">
        <v>20</v>
      </c>
    </row>
    <row r="23" spans="1:2" ht="14.25">
      <c r="A23" s="316" t="s">
        <v>31</v>
      </c>
      <c r="B23" s="489">
        <v>21</v>
      </c>
    </row>
    <row r="24" spans="1:2" ht="14.25">
      <c r="A24" s="316" t="s">
        <v>32</v>
      </c>
      <c r="B24" s="489">
        <v>22</v>
      </c>
    </row>
    <row r="25" spans="1:2" ht="15.75" customHeight="1">
      <c r="A25" s="316" t="s">
        <v>33</v>
      </c>
      <c r="B25" s="489">
        <v>23</v>
      </c>
    </row>
    <row r="26" spans="1:2" ht="15.75" customHeight="1">
      <c r="A26" s="316" t="s">
        <v>34</v>
      </c>
      <c r="B26" s="489">
        <v>24</v>
      </c>
    </row>
    <row r="27" spans="1:2" ht="15.75" customHeight="1">
      <c r="A27" s="316" t="s">
        <v>35</v>
      </c>
      <c r="B27" s="489">
        <v>25</v>
      </c>
    </row>
    <row r="28" spans="1:2" ht="15.75" customHeight="1">
      <c r="A28" s="316" t="s">
        <v>36</v>
      </c>
      <c r="B28" s="489">
        <v>26</v>
      </c>
    </row>
    <row r="29" spans="1:2" ht="14.25" hidden="1">
      <c r="A29" s="44" t="s">
        <v>37</v>
      </c>
      <c r="B29" s="489">
        <v>28</v>
      </c>
    </row>
    <row r="30" spans="1:2" ht="14.25" hidden="1">
      <c r="A30" s="44" t="s">
        <v>38</v>
      </c>
      <c r="B30" s="489">
        <v>29</v>
      </c>
    </row>
    <row r="31" spans="1:2" ht="14.25">
      <c r="A31" s="316" t="s">
        <v>39</v>
      </c>
      <c r="B31" s="489">
        <v>27</v>
      </c>
    </row>
    <row r="32" spans="1:2" ht="14.25">
      <c r="A32" s="316" t="s">
        <v>40</v>
      </c>
      <c r="B32" s="489">
        <v>28</v>
      </c>
    </row>
    <row r="33" spans="1:2" ht="14.25" hidden="1">
      <c r="A33" s="316" t="s">
        <v>41</v>
      </c>
      <c r="B33" s="489">
        <v>29</v>
      </c>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4"/>
  <sheetViews>
    <sheetView showZeros="0" zoomScale="120" zoomScaleNormal="120" workbookViewId="0" topLeftCell="A1">
      <selection activeCell="B15" sqref="B15:C15"/>
    </sheetView>
  </sheetViews>
  <sheetFormatPr defaultColWidth="9.00390625" defaultRowHeight="14.25"/>
  <cols>
    <col min="1" max="1" width="28.25390625" style="455" customWidth="1"/>
    <col min="2" max="2" width="9.125" style="456" customWidth="1"/>
    <col min="3" max="3" width="9.00390625" style="456" customWidth="1"/>
    <col min="4" max="4" width="14.375" style="455" customWidth="1"/>
    <col min="5" max="46" width="9.125" style="455" bestFit="1" customWidth="1"/>
    <col min="47" max="16384" width="9.00390625" style="401" customWidth="1"/>
  </cols>
  <sheetData>
    <row r="1" spans="1:3" ht="18" customHeight="1">
      <c r="A1" s="457" t="s">
        <v>42</v>
      </c>
      <c r="B1" s="458"/>
      <c r="C1" s="458"/>
    </row>
    <row r="2" spans="1:3" ht="12.75" customHeight="1">
      <c r="A2" s="459" t="s">
        <v>43</v>
      </c>
      <c r="B2" s="460"/>
      <c r="C2" s="460"/>
    </row>
    <row r="3" spans="1:3" s="453" customFormat="1" ht="39.75" customHeight="1">
      <c r="A3" s="461" t="s">
        <v>44</v>
      </c>
      <c r="B3" s="462" t="s">
        <v>45</v>
      </c>
      <c r="C3" s="463" t="s">
        <v>46</v>
      </c>
    </row>
    <row r="4" spans="1:4" s="454" customFormat="1" ht="14.25" customHeight="1">
      <c r="A4" s="464" t="s">
        <v>47</v>
      </c>
      <c r="B4" s="465">
        <v>1771285</v>
      </c>
      <c r="C4" s="466">
        <v>3.96929113951094</v>
      </c>
      <c r="D4" s="401"/>
    </row>
    <row r="5" spans="1:4" s="454" customFormat="1" ht="15.75" customHeight="1">
      <c r="A5" s="464" t="s">
        <v>48</v>
      </c>
      <c r="B5" s="467">
        <v>71611</v>
      </c>
      <c r="C5" s="468">
        <v>5.97750609020331</v>
      </c>
      <c r="D5" s="401"/>
    </row>
    <row r="6" spans="1:4" s="454" customFormat="1" ht="14.25" customHeight="1">
      <c r="A6" s="464" t="s">
        <v>49</v>
      </c>
      <c r="B6" s="467">
        <v>462299</v>
      </c>
      <c r="C6" s="468">
        <v>4.33447392157143</v>
      </c>
      <c r="D6" s="401"/>
    </row>
    <row r="7" spans="1:3" s="454" customFormat="1" ht="14.25" customHeight="1">
      <c r="A7" s="464" t="s">
        <v>50</v>
      </c>
      <c r="B7" s="467">
        <v>1237375</v>
      </c>
      <c r="C7" s="469">
        <v>3.68963158010895</v>
      </c>
    </row>
    <row r="8" spans="1:3" s="454" customFormat="1" ht="13.5" customHeight="1">
      <c r="A8" s="464" t="s">
        <v>51</v>
      </c>
      <c r="B8" s="467"/>
      <c r="C8" s="468">
        <v>-26.8</v>
      </c>
    </row>
    <row r="9" spans="1:3" s="454" customFormat="1" ht="14.25" customHeight="1">
      <c r="A9" s="464" t="s">
        <v>52</v>
      </c>
      <c r="B9" s="470"/>
      <c r="C9" s="471">
        <v>-5.5</v>
      </c>
    </row>
    <row r="10" spans="1:4" s="454" customFormat="1" ht="15" customHeight="1">
      <c r="A10" s="464" t="s">
        <v>53</v>
      </c>
      <c r="B10" s="472">
        <v>851743</v>
      </c>
      <c r="C10" s="473">
        <v>116.4</v>
      </c>
      <c r="D10" s="401"/>
    </row>
    <row r="11" spans="1:3" s="454" customFormat="1" ht="13.5" customHeight="1">
      <c r="A11" s="464" t="s">
        <v>54</v>
      </c>
      <c r="B11" s="384">
        <v>851490</v>
      </c>
      <c r="C11" s="473">
        <v>116.4</v>
      </c>
    </row>
    <row r="12" spans="1:3" s="454" customFormat="1" ht="18" customHeight="1">
      <c r="A12" s="464" t="s">
        <v>55</v>
      </c>
      <c r="B12" s="474">
        <v>318.02</v>
      </c>
      <c r="C12" s="473">
        <v>-1.927406173867452</v>
      </c>
    </row>
    <row r="13" spans="1:3" s="454" customFormat="1" ht="18" customHeight="1">
      <c r="A13" s="464" t="s">
        <v>56</v>
      </c>
      <c r="B13" s="472">
        <v>39.77</v>
      </c>
      <c r="C13" s="473"/>
    </row>
    <row r="14" spans="1:3" s="454" customFormat="1" ht="14.25" customHeight="1">
      <c r="A14" s="464" t="s">
        <v>57</v>
      </c>
      <c r="B14" s="475">
        <v>2052229.59644389</v>
      </c>
      <c r="C14" s="470">
        <v>-3.945439089033755</v>
      </c>
    </row>
    <row r="15" spans="1:4" s="454" customFormat="1" ht="14.25" customHeight="1">
      <c r="A15" s="464" t="s">
        <v>58</v>
      </c>
      <c r="B15" s="23">
        <v>73.3262</v>
      </c>
      <c r="C15" s="23">
        <v>5.9</v>
      </c>
      <c r="D15" s="476"/>
    </row>
    <row r="16" spans="1:4" s="454" customFormat="1" ht="14.25" customHeight="1">
      <c r="A16" s="464" t="s">
        <v>59</v>
      </c>
      <c r="B16" s="471">
        <v>29.1</v>
      </c>
      <c r="C16" s="471">
        <v>37.8</v>
      </c>
      <c r="D16" s="476"/>
    </row>
    <row r="17" spans="1:4" s="454" customFormat="1" ht="14.25" customHeight="1">
      <c r="A17" s="464" t="s">
        <v>60</v>
      </c>
      <c r="B17" s="471">
        <v>44.2</v>
      </c>
      <c r="C17" s="471">
        <v>-8.1</v>
      </c>
      <c r="D17" s="476"/>
    </row>
    <row r="18" spans="1:3" s="454" customFormat="1" ht="18.75" customHeight="1">
      <c r="A18" s="464" t="s">
        <v>61</v>
      </c>
      <c r="B18" s="471">
        <v>233.82</v>
      </c>
      <c r="C18" s="471">
        <v>-31.78</v>
      </c>
    </row>
    <row r="19" spans="1:4" s="454" customFormat="1" ht="14.25" customHeight="1">
      <c r="A19" s="464" t="s">
        <v>62</v>
      </c>
      <c r="B19" s="471">
        <v>10.56</v>
      </c>
      <c r="C19" s="471">
        <v>-48.15</v>
      </c>
      <c r="D19" s="476"/>
    </row>
    <row r="20" spans="1:4" s="454" customFormat="1" ht="14.25" customHeight="1">
      <c r="A20" s="464" t="s">
        <v>63</v>
      </c>
      <c r="B20" s="309">
        <v>214096</v>
      </c>
      <c r="C20" s="310">
        <v>2.833868085842184</v>
      </c>
      <c r="D20" s="476"/>
    </row>
    <row r="21" spans="1:4" s="454" customFormat="1" ht="14.25" customHeight="1">
      <c r="A21" s="464" t="s">
        <v>64</v>
      </c>
      <c r="B21" s="477">
        <v>765067</v>
      </c>
      <c r="C21" s="478">
        <v>-5.300715071711409</v>
      </c>
      <c r="D21" s="476"/>
    </row>
    <row r="22" spans="1:4" s="454" customFormat="1" ht="14.25" customHeight="1">
      <c r="A22" s="464" t="s">
        <v>65</v>
      </c>
      <c r="B22" s="479">
        <v>252903</v>
      </c>
      <c r="C22" s="480">
        <v>-23.844812685755926</v>
      </c>
      <c r="D22" s="476"/>
    </row>
    <row r="23" spans="1:4" s="454" customFormat="1" ht="14.25" customHeight="1">
      <c r="A23" s="464" t="s">
        <v>66</v>
      </c>
      <c r="B23" s="481">
        <v>21368447</v>
      </c>
      <c r="C23" s="481">
        <v>872806</v>
      </c>
      <c r="D23" s="482"/>
    </row>
    <row r="24" spans="1:4" s="454" customFormat="1" ht="14.25" customHeight="1">
      <c r="A24" s="464" t="s">
        <v>67</v>
      </c>
      <c r="B24" s="472">
        <v>14204069.240872672</v>
      </c>
      <c r="C24" s="472">
        <v>603081.7359264698</v>
      </c>
      <c r="D24" s="482"/>
    </row>
    <row r="25" spans="1:3" s="454" customFormat="1" ht="14.25" customHeight="1">
      <c r="A25" s="464" t="s">
        <v>68</v>
      </c>
      <c r="B25" s="481">
        <v>7581329</v>
      </c>
      <c r="C25" s="481">
        <v>-204068</v>
      </c>
    </row>
    <row r="26" spans="1:4" s="454" customFormat="1" ht="14.25" customHeight="1">
      <c r="A26" s="464" t="s">
        <v>69</v>
      </c>
      <c r="B26" s="475">
        <v>9516</v>
      </c>
      <c r="C26" s="471">
        <v>3.8</v>
      </c>
      <c r="D26" s="482"/>
    </row>
    <row r="27" spans="1:4" s="454" customFormat="1" ht="18" customHeight="1" hidden="1">
      <c r="A27" s="464" t="s">
        <v>70</v>
      </c>
      <c r="B27" s="481"/>
      <c r="C27" s="471"/>
      <c r="D27" s="482"/>
    </row>
    <row r="28" spans="1:4" s="454" customFormat="1" ht="18" customHeight="1">
      <c r="A28" s="483" t="s">
        <v>71</v>
      </c>
      <c r="B28" s="484">
        <v>101.50010922</v>
      </c>
      <c r="C28" s="484">
        <v>1.5</v>
      </c>
      <c r="D28" s="482"/>
    </row>
    <row r="29" ht="14.25">
      <c r="D29" s="482"/>
    </row>
    <row r="30" spans="1:3" ht="14.25">
      <c r="A30" s="485"/>
      <c r="B30" s="486"/>
      <c r="C30" s="487"/>
    </row>
    <row r="31" spans="1:3" ht="14.25">
      <c r="A31" s="485"/>
      <c r="B31" s="486"/>
      <c r="C31" s="482"/>
    </row>
    <row r="32" spans="1:4" ht="14.25">
      <c r="A32" s="485"/>
      <c r="D32" s="482"/>
    </row>
    <row r="33" ht="14.25">
      <c r="D33" s="482"/>
    </row>
    <row r="34" ht="14.25">
      <c r="D34" s="482"/>
    </row>
  </sheetData>
  <sheetProtection/>
  <mergeCells count="2">
    <mergeCell ref="A1:C1"/>
    <mergeCell ref="A2:C2"/>
  </mergeCells>
  <printOptions horizontalCentered="1" verticalCentered="1"/>
  <pageMargins left="0.2" right="0.2" top="0.2" bottom="0.2"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C22"/>
  <sheetViews>
    <sheetView showZeros="0" workbookViewId="0" topLeftCell="A1">
      <selection activeCell="B3" sqref="B3"/>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2" width="9.125" style="6" bestFit="1" customWidth="1"/>
  </cols>
  <sheetData>
    <row r="1" spans="1:3" s="1" customFormat="1" ht="18" customHeight="1">
      <c r="A1" s="6"/>
      <c r="B1" s="7"/>
      <c r="C1" s="7"/>
    </row>
    <row r="2" spans="1:3" ht="15" customHeight="1">
      <c r="A2" s="365" t="s">
        <v>72</v>
      </c>
      <c r="B2" s="366"/>
      <c r="C2" s="366"/>
    </row>
    <row r="3" spans="1:3" s="428" customFormat="1" ht="39.75" customHeight="1">
      <c r="A3" s="270" t="s">
        <v>73</v>
      </c>
      <c r="B3" s="73" t="s">
        <v>74</v>
      </c>
      <c r="C3" s="137" t="s">
        <v>46</v>
      </c>
    </row>
    <row r="4" spans="1:3" s="3" customFormat="1" ht="36.75" customHeight="1">
      <c r="A4" s="159" t="s">
        <v>75</v>
      </c>
      <c r="B4" s="445">
        <v>1771285</v>
      </c>
      <c r="C4" s="446">
        <v>3.96929113951094</v>
      </c>
    </row>
    <row r="5" spans="1:3" s="3" customFormat="1" ht="36.75" customHeight="1">
      <c r="A5" s="162" t="s">
        <v>76</v>
      </c>
      <c r="B5" s="447">
        <v>71611</v>
      </c>
      <c r="C5" s="448">
        <v>5.97750609020331</v>
      </c>
    </row>
    <row r="6" spans="1:3" s="3" customFormat="1" ht="36.75" customHeight="1">
      <c r="A6" s="162" t="s">
        <v>77</v>
      </c>
      <c r="B6" s="447">
        <v>462299</v>
      </c>
      <c r="C6" s="448">
        <v>4.33447392157143</v>
      </c>
    </row>
    <row r="7" spans="1:3" s="3" customFormat="1" ht="36.75" customHeight="1">
      <c r="A7" s="162" t="s">
        <v>78</v>
      </c>
      <c r="B7" s="447">
        <v>452616</v>
      </c>
      <c r="C7" s="449">
        <v>4.28736766443723</v>
      </c>
    </row>
    <row r="8" spans="1:3" s="3" customFormat="1" ht="36.75" customHeight="1">
      <c r="A8" s="162" t="s">
        <v>79</v>
      </c>
      <c r="B8" s="447">
        <v>9691</v>
      </c>
      <c r="C8" s="448">
        <v>6.52373308874112</v>
      </c>
    </row>
    <row r="9" spans="1:3" s="3" customFormat="1" ht="36.75" customHeight="1">
      <c r="A9" s="162" t="s">
        <v>80</v>
      </c>
      <c r="B9" s="447">
        <v>1237375</v>
      </c>
      <c r="C9" s="448">
        <v>3.68963158010895</v>
      </c>
    </row>
    <row r="10" spans="1:3" s="3" customFormat="1" ht="36.75" customHeight="1">
      <c r="A10" s="162" t="s">
        <v>81</v>
      </c>
      <c r="B10" s="447">
        <v>73545</v>
      </c>
      <c r="C10" s="448">
        <v>-8.05810672909539</v>
      </c>
    </row>
    <row r="11" spans="1:3" s="3" customFormat="1" ht="36.75" customHeight="1">
      <c r="A11" s="162" t="s">
        <v>82</v>
      </c>
      <c r="B11" s="447">
        <v>264470</v>
      </c>
      <c r="C11" s="448">
        <v>0.435188417234528</v>
      </c>
    </row>
    <row r="12" spans="1:3" s="3" customFormat="1" ht="36.75" customHeight="1">
      <c r="A12" s="162" t="s">
        <v>83</v>
      </c>
      <c r="B12" s="447">
        <v>37748</v>
      </c>
      <c r="C12" s="448">
        <v>5.2619306699829</v>
      </c>
    </row>
    <row r="13" spans="1:3" s="3" customFormat="1" ht="36.75" customHeight="1">
      <c r="A13" s="162" t="s">
        <v>84</v>
      </c>
      <c r="B13" s="447">
        <v>94171</v>
      </c>
      <c r="C13" s="448">
        <v>0.894756601176326</v>
      </c>
    </row>
    <row r="14" spans="1:3" s="3" customFormat="1" ht="36.75" customHeight="1">
      <c r="A14" s="162" t="s">
        <v>85</v>
      </c>
      <c r="B14" s="447">
        <v>129737</v>
      </c>
      <c r="C14" s="448">
        <v>4.0956676459635</v>
      </c>
    </row>
    <row r="15" spans="1:3" ht="25.5" customHeight="1">
      <c r="A15" s="162" t="s">
        <v>86</v>
      </c>
      <c r="B15" s="450">
        <v>163098</v>
      </c>
      <c r="C15" s="151">
        <v>6.50363696639951</v>
      </c>
    </row>
    <row r="16" spans="1:3" ht="31.5" customHeight="1">
      <c r="A16" s="169" t="s">
        <v>87</v>
      </c>
      <c r="B16" s="451">
        <v>461942</v>
      </c>
      <c r="C16" s="452">
        <v>7.45368218421993</v>
      </c>
    </row>
    <row r="17" ht="14.25">
      <c r="A17" s="319"/>
    </row>
    <row r="18" ht="14.25">
      <c r="A18" s="319"/>
    </row>
    <row r="19" ht="14.25">
      <c r="A19" s="319"/>
    </row>
    <row r="20" ht="14.25">
      <c r="A20" s="319"/>
    </row>
    <row r="21" ht="14.25">
      <c r="A21" s="319"/>
    </row>
    <row r="22" ht="14.25">
      <c r="A22" s="319"/>
    </row>
  </sheetData>
  <sheetProtection/>
  <mergeCells count="1">
    <mergeCell ref="A2:C2"/>
  </mergeCells>
  <printOptions horizontalCentered="1" verticalCentered="1"/>
  <pageMargins left="0.2" right="0.2" top="0.2" bottom="0.2"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C25"/>
  <sheetViews>
    <sheetView showZeros="0" workbookViewId="0" topLeftCell="A1">
      <selection activeCell="A12" sqref="A12:IV12"/>
    </sheetView>
  </sheetViews>
  <sheetFormatPr defaultColWidth="9.125" defaultRowHeight="14.25"/>
  <cols>
    <col min="1" max="1" width="27.375" style="6" customWidth="1"/>
    <col min="2" max="2" width="13.625" style="7" customWidth="1"/>
    <col min="3" max="3" width="8.375" style="7" customWidth="1"/>
    <col min="4" max="4" width="15.50390625" style="6" customWidth="1"/>
    <col min="5" max="9" width="9.125" style="6" customWidth="1"/>
    <col min="10" max="24" width="9.00390625" style="6" customWidth="1"/>
    <col min="25" max="25" width="9.00390625" style="0" bestFit="1" customWidth="1"/>
  </cols>
  <sheetData>
    <row r="1" spans="1:3" s="427" customFormat="1" ht="18" customHeight="1">
      <c r="A1" s="135"/>
      <c r="B1" s="429"/>
      <c r="C1" s="430"/>
    </row>
    <row r="2" spans="1:3" ht="20.25" customHeight="1">
      <c r="A2" s="431" t="s">
        <v>88</v>
      </c>
      <c r="B2" s="432"/>
      <c r="C2" s="433"/>
    </row>
    <row r="3" spans="1:3" s="428" customFormat="1" ht="33" customHeight="1">
      <c r="A3" s="270" t="s">
        <v>73</v>
      </c>
      <c r="B3" s="73" t="s">
        <v>89</v>
      </c>
      <c r="C3" s="74" t="s">
        <v>46</v>
      </c>
    </row>
    <row r="4" spans="1:3" ht="18.75" customHeight="1">
      <c r="A4" s="434" t="s">
        <v>90</v>
      </c>
      <c r="B4" s="435">
        <v>32115.39</v>
      </c>
      <c r="C4" s="62">
        <v>22.8</v>
      </c>
    </row>
    <row r="5" spans="1:3" ht="18.75" customHeight="1">
      <c r="A5" s="436" t="s">
        <v>91</v>
      </c>
      <c r="B5" s="435">
        <v>0</v>
      </c>
      <c r="C5" s="62">
        <v>-100</v>
      </c>
    </row>
    <row r="6" spans="1:3" ht="18.75" customHeight="1">
      <c r="A6" s="436" t="s">
        <v>92</v>
      </c>
      <c r="B6" s="435">
        <v>21017</v>
      </c>
      <c r="C6" s="62">
        <v>-36</v>
      </c>
    </row>
    <row r="7" spans="1:3" ht="18.75" customHeight="1">
      <c r="A7" s="434" t="s">
        <v>93</v>
      </c>
      <c r="B7" s="435">
        <v>695</v>
      </c>
      <c r="C7" s="62">
        <v>-15.3</v>
      </c>
    </row>
    <row r="8" spans="1:3" ht="18.75" customHeight="1">
      <c r="A8" s="436" t="s">
        <v>94</v>
      </c>
      <c r="B8" s="435">
        <v>20322</v>
      </c>
      <c r="C8" s="62">
        <v>-36.6</v>
      </c>
    </row>
    <row r="9" spans="1:3" ht="18.75" customHeight="1">
      <c r="A9" s="437" t="s">
        <v>95</v>
      </c>
      <c r="B9" s="435">
        <v>21777.32</v>
      </c>
      <c r="C9" s="62">
        <v>136.7</v>
      </c>
    </row>
    <row r="10" spans="1:3" ht="18.75" customHeight="1">
      <c r="A10" s="436" t="s">
        <v>96</v>
      </c>
      <c r="B10" s="435">
        <v>124796</v>
      </c>
      <c r="C10" s="62">
        <v>17.7</v>
      </c>
    </row>
    <row r="11" spans="1:3" ht="18.75" customHeight="1">
      <c r="A11" s="438" t="s">
        <v>97</v>
      </c>
      <c r="B11" s="435">
        <v>88094</v>
      </c>
      <c r="C11" s="62">
        <v>32.8</v>
      </c>
    </row>
    <row r="12" spans="1:3" ht="18.75" customHeight="1" hidden="1">
      <c r="A12" s="436" t="s">
        <v>98</v>
      </c>
      <c r="B12" s="435"/>
      <c r="C12" s="62"/>
    </row>
    <row r="13" spans="1:3" ht="18.75" customHeight="1">
      <c r="A13" s="434" t="s">
        <v>99</v>
      </c>
      <c r="B13" s="435">
        <v>43.34</v>
      </c>
      <c r="C13" s="62">
        <v>-25.7</v>
      </c>
    </row>
    <row r="14" spans="1:3" ht="18.75" customHeight="1">
      <c r="A14" s="436" t="s">
        <v>100</v>
      </c>
      <c r="B14" s="435">
        <v>35.24</v>
      </c>
      <c r="C14" s="62">
        <v>-30.2</v>
      </c>
    </row>
    <row r="15" spans="1:3" ht="18.75" customHeight="1">
      <c r="A15" s="434" t="s">
        <v>101</v>
      </c>
      <c r="B15" s="435">
        <v>1331815</v>
      </c>
      <c r="C15" s="62">
        <v>-26.2</v>
      </c>
    </row>
    <row r="16" spans="1:3" ht="18.75" customHeight="1">
      <c r="A16" s="436" t="s">
        <v>102</v>
      </c>
      <c r="B16" s="435">
        <v>21297</v>
      </c>
      <c r="C16" s="62">
        <v>-85.4</v>
      </c>
    </row>
    <row r="17" spans="1:3" ht="18.75" customHeight="1">
      <c r="A17" s="436" t="s">
        <v>103</v>
      </c>
      <c r="B17" s="435">
        <v>5209</v>
      </c>
      <c r="C17" s="62">
        <v>-30.5</v>
      </c>
    </row>
    <row r="18" spans="1:3" ht="18.75" customHeight="1">
      <c r="A18" s="436" t="s">
        <v>104</v>
      </c>
      <c r="B18" s="435">
        <v>349999</v>
      </c>
      <c r="C18" s="62">
        <v>-25.5</v>
      </c>
    </row>
    <row r="19" spans="1:3" ht="18.75" customHeight="1">
      <c r="A19" s="439" t="s">
        <v>105</v>
      </c>
      <c r="B19" s="435">
        <v>258157.75</v>
      </c>
      <c r="C19" s="440">
        <v>13.6</v>
      </c>
    </row>
    <row r="20" spans="1:3" ht="18.75" customHeight="1">
      <c r="A20" s="441" t="s">
        <v>106</v>
      </c>
      <c r="B20" s="435">
        <v>172986.62</v>
      </c>
      <c r="C20" s="440">
        <v>-0.7</v>
      </c>
    </row>
    <row r="21" spans="1:3" ht="18.75" customHeight="1">
      <c r="A21" s="439" t="s">
        <v>107</v>
      </c>
      <c r="B21" s="435">
        <v>36944</v>
      </c>
      <c r="C21" s="62">
        <v>152.9</v>
      </c>
    </row>
    <row r="22" spans="1:3" ht="18.75" customHeight="1">
      <c r="A22" s="441" t="s">
        <v>108</v>
      </c>
      <c r="B22" s="435">
        <v>48227.13</v>
      </c>
      <c r="C22" s="62">
        <v>25.8</v>
      </c>
    </row>
    <row r="23" spans="1:3" ht="18.75" customHeight="1">
      <c r="A23" s="441" t="s">
        <v>109</v>
      </c>
      <c r="B23" s="435">
        <v>19515603.08</v>
      </c>
      <c r="C23" s="62">
        <v>2.5</v>
      </c>
    </row>
    <row r="24" spans="1:3" ht="18.75" customHeight="1">
      <c r="A24" s="442" t="s">
        <v>110</v>
      </c>
      <c r="B24" s="443">
        <v>2063</v>
      </c>
      <c r="C24" s="66">
        <v>-10.8</v>
      </c>
    </row>
    <row r="25" ht="18.75" customHeight="1">
      <c r="A25" s="444"/>
    </row>
  </sheetData>
  <sheetProtection/>
  <printOptions horizontalCentered="1" verticalCentered="1"/>
  <pageMargins left="0.2" right="0.2" top="0.2" bottom="0.2"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D24"/>
  <sheetViews>
    <sheetView showZeros="0" workbookViewId="0" topLeftCell="A4">
      <selection activeCell="G15" sqref="G15"/>
    </sheetView>
  </sheetViews>
  <sheetFormatPr defaultColWidth="9.00390625" defaultRowHeight="14.25"/>
  <cols>
    <col min="1" max="1" width="21.25390625" style="400" customWidth="1"/>
    <col min="2" max="2" width="9.375" style="400" customWidth="1"/>
    <col min="3" max="3" width="8.875" style="400" customWidth="1"/>
    <col min="4" max="4" width="6.875" style="400" customWidth="1"/>
    <col min="5" max="48" width="9.125" style="400" bestFit="1" customWidth="1"/>
    <col min="49" max="49" width="9.125" style="401" bestFit="1" customWidth="1"/>
    <col min="50" max="16384" width="9.00390625" style="401" customWidth="1"/>
  </cols>
  <sheetData>
    <row r="1" spans="1:3" ht="18" customHeight="1">
      <c r="A1" s="402"/>
      <c r="B1" s="402"/>
      <c r="C1" s="403"/>
    </row>
    <row r="2" spans="1:3" ht="20.25" customHeight="1">
      <c r="A2" s="404" t="s">
        <v>111</v>
      </c>
      <c r="B2" s="405"/>
      <c r="C2" s="405"/>
    </row>
    <row r="3" spans="1:3" ht="39.75" customHeight="1">
      <c r="A3" s="406" t="s">
        <v>73</v>
      </c>
      <c r="B3" s="407" t="s">
        <v>89</v>
      </c>
      <c r="C3" s="408" t="s">
        <v>46</v>
      </c>
    </row>
    <row r="4" spans="1:3" ht="22.5" customHeight="1">
      <c r="A4" s="409" t="s">
        <v>112</v>
      </c>
      <c r="B4" s="410"/>
      <c r="C4" s="411">
        <v>-26.8</v>
      </c>
    </row>
    <row r="5" spans="1:3" ht="22.5" customHeight="1">
      <c r="A5" s="412" t="s">
        <v>113</v>
      </c>
      <c r="B5" s="413"/>
      <c r="C5" s="414">
        <v>-78.7</v>
      </c>
    </row>
    <row r="6" spans="1:3" ht="22.5" customHeight="1">
      <c r="A6" s="415" t="s">
        <v>114</v>
      </c>
      <c r="B6" s="416"/>
      <c r="C6" s="416"/>
    </row>
    <row r="7" spans="1:3" ht="22.5" customHeight="1">
      <c r="A7" s="412" t="s">
        <v>48</v>
      </c>
      <c r="B7" s="413"/>
      <c r="C7" s="417">
        <v>-33.4</v>
      </c>
    </row>
    <row r="8" spans="1:3" ht="22.5" customHeight="1">
      <c r="A8" s="412" t="s">
        <v>49</v>
      </c>
      <c r="B8" s="413"/>
      <c r="C8" s="418">
        <v>26.4</v>
      </c>
    </row>
    <row r="9" spans="1:3" ht="22.5" customHeight="1">
      <c r="A9" s="412" t="s">
        <v>115</v>
      </c>
      <c r="B9" s="413"/>
      <c r="C9" s="418">
        <v>26.4</v>
      </c>
    </row>
    <row r="10" spans="1:3" ht="22.5" customHeight="1">
      <c r="A10" s="412" t="s">
        <v>50</v>
      </c>
      <c r="B10" s="413"/>
      <c r="C10" s="417">
        <v>-55.7</v>
      </c>
    </row>
    <row r="11" spans="1:3" ht="22.5" customHeight="1">
      <c r="A11" s="412" t="s">
        <v>116</v>
      </c>
      <c r="B11" s="413"/>
      <c r="C11" s="419"/>
    </row>
    <row r="12" spans="1:3" ht="22.5" customHeight="1">
      <c r="A12" s="412" t="s">
        <v>117</v>
      </c>
      <c r="B12" s="413"/>
      <c r="C12" s="420">
        <v>-37</v>
      </c>
    </row>
    <row r="13" spans="1:3" ht="22.5" customHeight="1">
      <c r="A13" s="412" t="s">
        <v>118</v>
      </c>
      <c r="B13" s="413"/>
      <c r="C13" s="417">
        <v>-14.9</v>
      </c>
    </row>
    <row r="14" spans="1:3" ht="22.5" customHeight="1">
      <c r="A14" s="412" t="s">
        <v>119</v>
      </c>
      <c r="B14" s="413"/>
      <c r="C14" s="417">
        <v>-100</v>
      </c>
    </row>
    <row r="15" spans="1:3" ht="22.5" customHeight="1">
      <c r="A15" s="412" t="s">
        <v>120</v>
      </c>
      <c r="B15" s="413"/>
      <c r="C15" s="419"/>
    </row>
    <row r="16" spans="1:3" ht="22.5" customHeight="1">
      <c r="A16" s="412" t="s">
        <v>121</v>
      </c>
      <c r="B16" s="413"/>
      <c r="C16" s="417">
        <v>-39.6</v>
      </c>
    </row>
    <row r="17" spans="1:3" ht="22.5" customHeight="1">
      <c r="A17" s="412" t="s">
        <v>122</v>
      </c>
      <c r="B17" s="413"/>
      <c r="C17" s="417">
        <v>51.3</v>
      </c>
    </row>
    <row r="18" spans="1:3" ht="22.5" customHeight="1">
      <c r="A18" s="412" t="s">
        <v>123</v>
      </c>
      <c r="B18" s="413"/>
      <c r="C18" s="417">
        <v>-17</v>
      </c>
    </row>
    <row r="19" spans="1:3" ht="22.5" customHeight="1">
      <c r="A19" s="412" t="s">
        <v>124</v>
      </c>
      <c r="B19" s="413"/>
      <c r="C19" s="418">
        <v>-20.5</v>
      </c>
    </row>
    <row r="20" spans="1:3" ht="22.5" customHeight="1">
      <c r="A20" s="412" t="s">
        <v>125</v>
      </c>
      <c r="B20" s="413"/>
      <c r="C20" s="418">
        <v>-64.3</v>
      </c>
    </row>
    <row r="21" spans="1:3" ht="22.5" customHeight="1">
      <c r="A21" s="421" t="s">
        <v>126</v>
      </c>
      <c r="B21" s="419"/>
      <c r="C21" s="417">
        <v>-18.4</v>
      </c>
    </row>
    <row r="22" spans="1:3" ht="22.5" customHeight="1">
      <c r="A22" s="422" t="s">
        <v>127</v>
      </c>
      <c r="B22" s="423"/>
      <c r="C22" s="424">
        <v>-16.2</v>
      </c>
    </row>
    <row r="23" spans="1:4" ht="14.25">
      <c r="A23" s="425"/>
      <c r="B23" s="425"/>
      <c r="C23" s="425"/>
      <c r="D23" s="426"/>
    </row>
    <row r="24" spans="1:4" ht="14.25">
      <c r="A24" s="425"/>
      <c r="B24" s="425"/>
      <c r="C24" s="425"/>
      <c r="D24" s="426"/>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C23"/>
  <sheetViews>
    <sheetView showZeros="0" workbookViewId="0" topLeftCell="A7">
      <selection activeCell="B22" sqref="B22:C23"/>
    </sheetView>
  </sheetViews>
  <sheetFormatPr defaultColWidth="9.00390625" defaultRowHeight="14.25"/>
  <cols>
    <col min="1" max="1" width="22.75390625" style="6" customWidth="1"/>
    <col min="2" max="2" width="9.25390625" style="6" customWidth="1"/>
    <col min="3" max="3" width="9.625" style="6" customWidth="1"/>
    <col min="4" max="37" width="9.125" style="6" bestFit="1" customWidth="1"/>
    <col min="38" max="38" width="9.125" style="0" bestFit="1" customWidth="1"/>
  </cols>
  <sheetData>
    <row r="1" spans="1:3" ht="18" customHeight="1">
      <c r="A1" s="266"/>
      <c r="B1" s="83"/>
      <c r="C1" s="83"/>
    </row>
    <row r="2" spans="1:3" ht="20.25" customHeight="1">
      <c r="A2" s="268" t="s">
        <v>128</v>
      </c>
      <c r="B2" s="269"/>
      <c r="C2" s="269"/>
    </row>
    <row r="3" spans="1:3" ht="39.75" customHeight="1">
      <c r="A3" s="390" t="s">
        <v>129</v>
      </c>
      <c r="B3" s="391" t="s">
        <v>89</v>
      </c>
      <c r="C3" s="392" t="s">
        <v>46</v>
      </c>
    </row>
    <row r="4" spans="1:3" ht="24.75" customHeight="1">
      <c r="A4" s="369" t="s">
        <v>130</v>
      </c>
      <c r="B4" s="370">
        <v>10724</v>
      </c>
      <c r="C4" s="393">
        <v>-78.7</v>
      </c>
    </row>
    <row r="5" spans="1:3" ht="24.75" customHeight="1">
      <c r="A5" s="375" t="s">
        <v>116</v>
      </c>
      <c r="B5" s="394"/>
      <c r="C5" s="395"/>
    </row>
    <row r="6" spans="1:3" ht="24.75" customHeight="1">
      <c r="A6" s="375" t="s">
        <v>131</v>
      </c>
      <c r="B6" s="175">
        <v>2202</v>
      </c>
      <c r="C6" s="396">
        <v>-78.1</v>
      </c>
    </row>
    <row r="7" spans="1:3" ht="24.75" customHeight="1">
      <c r="A7" s="375" t="s">
        <v>118</v>
      </c>
      <c r="B7" s="397">
        <v>8522</v>
      </c>
      <c r="C7" s="62">
        <v>-78.4</v>
      </c>
    </row>
    <row r="8" spans="1:3" ht="24.75" customHeight="1">
      <c r="A8" s="375" t="s">
        <v>119</v>
      </c>
      <c r="B8" s="397">
        <v>0</v>
      </c>
      <c r="C8" s="62">
        <v>-100</v>
      </c>
    </row>
    <row r="9" spans="1:3" ht="24.75" customHeight="1">
      <c r="A9" s="375" t="s">
        <v>120</v>
      </c>
      <c r="B9" s="376"/>
      <c r="C9" s="377"/>
    </row>
    <row r="10" spans="1:3" ht="24.75" customHeight="1">
      <c r="A10" s="375" t="s">
        <v>132</v>
      </c>
      <c r="B10" s="398">
        <v>8728</v>
      </c>
      <c r="C10" s="377">
        <v>-78.1</v>
      </c>
    </row>
    <row r="11" spans="1:3" ht="24.75" customHeight="1">
      <c r="A11" s="375" t="s">
        <v>133</v>
      </c>
      <c r="B11" s="398">
        <v>940</v>
      </c>
      <c r="C11" s="377">
        <v>-84.8</v>
      </c>
    </row>
    <row r="12" spans="1:3" ht="24.75" customHeight="1">
      <c r="A12" s="375" t="s">
        <v>122</v>
      </c>
      <c r="B12" s="398">
        <v>41</v>
      </c>
      <c r="C12" s="377">
        <v>-97.2</v>
      </c>
    </row>
    <row r="13" spans="1:3" ht="24.75" customHeight="1">
      <c r="A13" s="375" t="s">
        <v>123</v>
      </c>
      <c r="B13" s="398">
        <v>1015</v>
      </c>
      <c r="C13" s="377">
        <v>-65.3</v>
      </c>
    </row>
    <row r="14" spans="1:3" ht="24.75" customHeight="1">
      <c r="A14" s="399" t="s">
        <v>134</v>
      </c>
      <c r="B14" s="377">
        <v>882.8129</v>
      </c>
      <c r="C14" s="377">
        <v>-18.4</v>
      </c>
    </row>
    <row r="15" spans="1:3" ht="24.75" customHeight="1">
      <c r="A15" s="375" t="s">
        <v>135</v>
      </c>
      <c r="B15" s="54">
        <v>705.1435</v>
      </c>
      <c r="C15" s="377">
        <v>-16.2</v>
      </c>
    </row>
    <row r="16" spans="1:3" ht="24.75" customHeight="1">
      <c r="A16" s="375" t="s">
        <v>136</v>
      </c>
      <c r="B16" s="377">
        <v>0</v>
      </c>
      <c r="C16" s="377">
        <v>-100</v>
      </c>
    </row>
    <row r="17" spans="1:3" ht="24.75" customHeight="1">
      <c r="A17" s="375" t="s">
        <v>135</v>
      </c>
      <c r="B17" s="377">
        <v>0</v>
      </c>
      <c r="C17" s="377">
        <v>-100</v>
      </c>
    </row>
    <row r="18" spans="1:3" ht="24.75" customHeight="1">
      <c r="A18" s="399" t="s">
        <v>137</v>
      </c>
      <c r="B18" s="377">
        <v>5.2154</v>
      </c>
      <c r="C18" s="377">
        <v>78.2</v>
      </c>
    </row>
    <row r="19" spans="1:3" ht="24.75" customHeight="1">
      <c r="A19" s="375" t="s">
        <v>135</v>
      </c>
      <c r="B19" s="377">
        <v>5.2154</v>
      </c>
      <c r="C19" s="377">
        <v>78.2</v>
      </c>
    </row>
    <row r="20" spans="1:3" ht="24.75" customHeight="1">
      <c r="A20" s="399" t="s">
        <v>138</v>
      </c>
      <c r="B20" s="377">
        <v>15.412</v>
      </c>
      <c r="C20" s="377">
        <v>-19.4</v>
      </c>
    </row>
    <row r="21" spans="1:3" ht="24.75" customHeight="1">
      <c r="A21" s="375" t="s">
        <v>135</v>
      </c>
      <c r="B21" s="377">
        <v>14.4743</v>
      </c>
      <c r="C21" s="377">
        <v>-18.5</v>
      </c>
    </row>
    <row r="22" spans="1:3" ht="24.75" customHeight="1">
      <c r="A22" s="375" t="s">
        <v>139</v>
      </c>
      <c r="B22" s="376">
        <v>75474</v>
      </c>
      <c r="C22" s="377">
        <v>-17.3</v>
      </c>
    </row>
    <row r="23" spans="1:3" ht="24.75" customHeight="1">
      <c r="A23" s="378" t="s">
        <v>135</v>
      </c>
      <c r="B23" s="379">
        <v>69458</v>
      </c>
      <c r="C23" s="380">
        <v>-17.1</v>
      </c>
    </row>
  </sheetData>
  <sheetProtection/>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rk-hp</cp:lastModifiedBy>
  <dcterms:created xsi:type="dcterms:W3CDTF">2001-07-16T07:50:01Z</dcterms:created>
  <dcterms:modified xsi:type="dcterms:W3CDTF">2022-05-23T08:36:46Z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2052-10.8.2.6666</vt:lpwstr>
  </property>
  <property fmtid="{D5CDD505-2E9C-101B-9397-08002B2CF9AE}" pid="5" name="I">
    <vt:lpwstr>FE68E0DF85324DFDBCBC8C93CB55674E</vt:lpwstr>
  </property>
</Properties>
</file>